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6960" activeTab="0"/>
  </bookViews>
  <sheets>
    <sheet name="SOQ" sheetId="1" r:id="rId1"/>
  </sheets>
  <definedNames>
    <definedName name="_xlnm.Print_Area" localSheetId="0">'SOQ'!$B$1:$H$96</definedName>
    <definedName name="_xlnm.Print_Titles" localSheetId="0">'SOQ'!$12:$12</definedName>
  </definedNames>
  <calcPr fullCalcOnLoad="1"/>
</workbook>
</file>

<file path=xl/sharedStrings.xml><?xml version="1.0" encoding="utf-8"?>
<sst xmlns="http://schemas.openxmlformats.org/spreadsheetml/2006/main" count="232" uniqueCount="160">
  <si>
    <t>DESCRIPTION</t>
  </si>
  <si>
    <t>QTY</t>
  </si>
  <si>
    <t>ITEM NO.</t>
  </si>
  <si>
    <t>UNIT PRICE</t>
  </si>
  <si>
    <t>SCHEDULE OF QUANTITIES AND PRICES</t>
  </si>
  <si>
    <t>(Should there be any discrepancy in the information provided, the City’s original file copy shall prevail)</t>
  </si>
  <si>
    <t xml:space="preserve"> EXTENDED AMOUNT</t>
  </si>
  <si>
    <t>FORM OF TENDER</t>
  </si>
  <si>
    <t>Incidental to Contract</t>
  </si>
  <si>
    <t>Traffic Control and Management</t>
  </si>
  <si>
    <t>ENVIRONMENTAL PROTECTION</t>
  </si>
  <si>
    <t>CONCRETE WALKS, CURBS AND GUTTERS</t>
  </si>
  <si>
    <t>sq.m</t>
  </si>
  <si>
    <t>(All Tender and Contract Prices shall NOT include GST. GST will apply upon payment)</t>
  </si>
  <si>
    <t>TRAFFIC CONTROL, VEHICLE ACCESS AND PARKING</t>
  </si>
  <si>
    <t>(see paragraph 5.3.1 of the Instruction to Tenderers)</t>
  </si>
  <si>
    <t>PROJECT IDENTIFICATION</t>
  </si>
  <si>
    <t>(1.4.5)</t>
  </si>
  <si>
    <t>ea.</t>
  </si>
  <si>
    <t>ROADWAY EXCAVATION, EMBANKMENT AND COMPACTION</t>
  </si>
  <si>
    <t>(1.8.4)</t>
  </si>
  <si>
    <t>cu.m</t>
  </si>
  <si>
    <t>HOT-MIX ASPHALT CONCRETE PAVING</t>
  </si>
  <si>
    <t>(1.5.3)</t>
  </si>
  <si>
    <t>(1.4.3)</t>
  </si>
  <si>
    <t>UNIT</t>
  </si>
  <si>
    <t>(1.6.1)</t>
  </si>
  <si>
    <t>(1.3.1)</t>
  </si>
  <si>
    <t>Total Tendered Price (exclude GST):  $____________________________</t>
  </si>
  <si>
    <t>(Transfer the amount to Form of Tender Summary Page 1)</t>
  </si>
  <si>
    <t>(1.4.10)</t>
  </si>
  <si>
    <t>01 57 01S</t>
  </si>
  <si>
    <t>01 58 01S</t>
  </si>
  <si>
    <t>03 30 20S</t>
  </si>
  <si>
    <t>31 24 13S</t>
  </si>
  <si>
    <t>32 12 16S</t>
  </si>
  <si>
    <t>32 17 23S</t>
  </si>
  <si>
    <t xml:space="preserve">1.2m x 1.2m  Static Construction Zone Information Sign </t>
  </si>
  <si>
    <t>ESC supply &amp; Installation, Maintenance and Removal</t>
  </si>
  <si>
    <t xml:space="preserve">(1.8.5) </t>
  </si>
  <si>
    <t>tonne</t>
  </si>
  <si>
    <t>PAINTED PAVEMENT MARKINGS</t>
  </si>
  <si>
    <t>L.S</t>
  </si>
  <si>
    <t>(1.3.2)</t>
  </si>
  <si>
    <t>month</t>
  </si>
  <si>
    <t>L.S.</t>
  </si>
  <si>
    <t>32 01 11</t>
  </si>
  <si>
    <t>PAVEMENT SURFACE CLEANING AND REMOVAL OF PAVEMENT MARKINGS</t>
  </si>
  <si>
    <t xml:space="preserve">PRECAST CONCRETE </t>
  </si>
  <si>
    <t>03 40 01</t>
  </si>
  <si>
    <t>1.2.3</t>
  </si>
  <si>
    <t>High Profile Parking Curb (c/w Rebar Pins)</t>
  </si>
  <si>
    <t>SHRUB AND TREE PRESERVATION</t>
  </si>
  <si>
    <t>lin.m</t>
  </si>
  <si>
    <t xml:space="preserve">Steel Flex Delineators (c/w Object Marker Reflective Tape) </t>
  </si>
  <si>
    <t xml:space="preserve">(1.5.5) </t>
  </si>
  <si>
    <t>TOP SOIL AND FINISH GRADING</t>
  </si>
  <si>
    <t>(1.4.1)</t>
  </si>
  <si>
    <t xml:space="preserve">Topsoil (150mm) </t>
  </si>
  <si>
    <t xml:space="preserve">SODDING </t>
  </si>
  <si>
    <t>HYDRAULIC SEEDING</t>
  </si>
  <si>
    <t>1.8.2</t>
  </si>
  <si>
    <t xml:space="preserve">sq.m </t>
  </si>
  <si>
    <t>(1.8.1)</t>
  </si>
  <si>
    <t>1.4.1</t>
  </si>
  <si>
    <t>MANHOLES AND CATCHBASINS</t>
  </si>
  <si>
    <t>(1.5.2)</t>
  </si>
  <si>
    <t>33 44 01S</t>
  </si>
  <si>
    <t>Name of Contractor:</t>
  </si>
  <si>
    <t>(1.5.4)</t>
  </si>
  <si>
    <t>Changeable Message Signs (CMS) (x2)</t>
  </si>
  <si>
    <t>01 55 00S</t>
  </si>
  <si>
    <t>(1.5.1)</t>
  </si>
  <si>
    <t>32 92 23S</t>
  </si>
  <si>
    <t>Permanent Thermoplastic Pavement Markings (incl. Bicycle Symbols)</t>
  </si>
  <si>
    <t>Recessed Snowplowable Pavement Marker Removal (Cat-Eye Only)</t>
  </si>
  <si>
    <t>(1.5.5)</t>
  </si>
  <si>
    <t>Steel Flex White Delineators (c/w White Reflective Markings)</t>
  </si>
  <si>
    <t xml:space="preserve">ea. </t>
  </si>
  <si>
    <t xml:space="preserve">Hydro Excavation </t>
  </si>
  <si>
    <t>Allowance</t>
  </si>
  <si>
    <t>Line Painting Eradication (as shown on Contract Drawings)</t>
  </si>
  <si>
    <t>32 11 23S</t>
  </si>
  <si>
    <t>GRANULAR BASE</t>
  </si>
  <si>
    <t>31 11 41S</t>
  </si>
  <si>
    <t>34 41 13S</t>
  </si>
  <si>
    <t>TRAFFIC SIGNALS</t>
  </si>
  <si>
    <t>(1.9.4)</t>
  </si>
  <si>
    <t>MMCD Ref./
(Supplementary Contract Specifications)</t>
  </si>
  <si>
    <t>Guildford Greenway - Phase 2</t>
  </si>
  <si>
    <t>Contract 77579-2</t>
  </si>
  <si>
    <t>6.00</t>
  </si>
  <si>
    <t>ROADWAY LIGHTING</t>
  </si>
  <si>
    <t>CLEARING AND GRUBBING</t>
  </si>
  <si>
    <t>(1.9.1)</t>
  </si>
  <si>
    <t>26 56 01S</t>
  </si>
  <si>
    <t>(1.5.3.4)</t>
  </si>
  <si>
    <t>32 92 19S</t>
  </si>
  <si>
    <t>MMA Solid Green Conflict Zone Painting</t>
  </si>
  <si>
    <t>32 01 16.7S</t>
  </si>
  <si>
    <t>COLD MILLING</t>
  </si>
  <si>
    <t>Inlay Milling (Up to 50mm)</t>
  </si>
  <si>
    <r>
      <t xml:space="preserve">19mm Minus Granular Base - </t>
    </r>
    <r>
      <rPr>
        <b/>
        <sz val="10"/>
        <rFont val="TheSansOffice"/>
        <family val="2"/>
      </rPr>
      <t>Provisional</t>
    </r>
  </si>
  <si>
    <r>
      <t xml:space="preserve">Manhole Adjustment Only -  </t>
    </r>
    <r>
      <rPr>
        <b/>
        <sz val="10"/>
        <rFont val="TheSansOffice"/>
        <family val="2"/>
      </rPr>
      <t>Provisional</t>
    </r>
  </si>
  <si>
    <t>STORM SEWERS</t>
  </si>
  <si>
    <t>33 40 01S</t>
  </si>
  <si>
    <t>(1.6.5)</t>
  </si>
  <si>
    <t>Catchbasin Leads c/w tie-in - 150mm SDR28 PVC (incl. Backfill and Permanent Trench Restoration - COQ-G4)</t>
  </si>
  <si>
    <t>Side Inlet Catchbasin Assembly (COQ-S11A)</t>
  </si>
  <si>
    <r>
      <t xml:space="preserve">Water Valve Box Replacement and Adjustment - </t>
    </r>
    <r>
      <rPr>
        <b/>
        <sz val="10"/>
        <rFont val="TheSansOffice"/>
        <family val="2"/>
      </rPr>
      <t>Provisional</t>
    </r>
  </si>
  <si>
    <r>
      <t xml:space="preserve">Water Valve Box Adjustment Only - </t>
    </r>
    <r>
      <rPr>
        <b/>
        <sz val="10"/>
        <rFont val="TheSansOffice"/>
        <family val="2"/>
      </rPr>
      <t>Provisional</t>
    </r>
  </si>
  <si>
    <t>Supply and Install Traffic Signage on New Base and Post (City to Supply New Sign Tabs)</t>
  </si>
  <si>
    <t>32 31 13S</t>
  </si>
  <si>
    <t>CHAIN LINK FENCES AND GATES</t>
  </si>
  <si>
    <t>31 11 01S</t>
  </si>
  <si>
    <t>(1.5.3.2)</t>
  </si>
  <si>
    <t>(1.9.2)</t>
  </si>
  <si>
    <t>Bus Bench Relocation</t>
  </si>
  <si>
    <t>(1.5.6)</t>
  </si>
  <si>
    <t>Supply and Installation of Detector Loops</t>
  </si>
  <si>
    <t>Concrete Barrier Curb and Gutter (MMCD C4) (Incl. Gravels)</t>
  </si>
  <si>
    <t xml:space="preserve">Concrete Driveway Letdown - 190mm thick - Broom Finished (Incl. Gravels); and as shown and described in the Contract Documents </t>
  </si>
  <si>
    <t>Remove and Dispose of Existing Concrete or Asphalt Flat Work (Incl. Offsite Disposal)</t>
  </si>
  <si>
    <t>Remove and Dispose of Existing Concrete Curb &amp; Gutter (Incl. Offsite Disposal)</t>
  </si>
  <si>
    <t>Remove Catchbasin (Incl. Offsite Disposal)</t>
  </si>
  <si>
    <t>Common Excavation (Incl. Offsite Disposal)</t>
  </si>
  <si>
    <t>Relocate Existing Traffic Signage (Incl. Pole and Base)</t>
  </si>
  <si>
    <t>Asphaltic Concrete Paving - Road Restoration - Lower Course #1 (65mm thick) (Incl. Gravels)</t>
  </si>
  <si>
    <t>Asphaltic Concrete Paving - Separated Bike Lane - Upper Course #2 (50mm, 1 lift) (Incl. Gravels)</t>
  </si>
  <si>
    <t>Stamped Concrete Buffer Zones (Incl. Gravels)</t>
  </si>
  <si>
    <t>Top Inlet Catchbasin Assembly</t>
  </si>
  <si>
    <t>Raised Concrete Islands at Protected Intersections</t>
  </si>
  <si>
    <t>1.4.2</t>
  </si>
  <si>
    <r>
      <t>Traffic Signal Modifications and Bike Signal Activation (ALL) - Pacific Street Intersection</t>
    </r>
    <r>
      <rPr>
        <b/>
        <sz val="10"/>
        <rFont val="TheSansOffice"/>
        <family val="2"/>
      </rPr>
      <t xml:space="preserve"> </t>
    </r>
    <r>
      <rPr>
        <sz val="10"/>
        <rFont val="TheSansOffice"/>
        <family val="2"/>
      </rPr>
      <t>-</t>
    </r>
    <r>
      <rPr>
        <b/>
        <sz val="10"/>
        <rFont val="TheSansOffice"/>
        <family val="2"/>
      </rPr>
      <t xml:space="preserve"> </t>
    </r>
    <r>
      <rPr>
        <sz val="10"/>
        <rFont val="TheSansOffice"/>
        <family val="2"/>
      </rPr>
      <t xml:space="preserve"> as shown on the Contract Drawings</t>
    </r>
  </si>
  <si>
    <r>
      <t>Traffic Signal Modifications and Bike Signal Activation (ALL) - Town Centre Boulevard</t>
    </r>
    <r>
      <rPr>
        <b/>
        <sz val="10"/>
        <rFont val="TheSansOffice"/>
        <family val="2"/>
      </rPr>
      <t xml:space="preserve"> </t>
    </r>
    <r>
      <rPr>
        <sz val="10"/>
        <rFont val="TheSansOffice"/>
        <family val="2"/>
      </rPr>
      <t>Intersection</t>
    </r>
    <r>
      <rPr>
        <b/>
        <sz val="10"/>
        <rFont val="TheSansOffice"/>
        <family val="2"/>
      </rPr>
      <t xml:space="preserve"> </t>
    </r>
    <r>
      <rPr>
        <sz val="10"/>
        <rFont val="TheSansOffice"/>
        <family val="2"/>
      </rPr>
      <t>- as shown on the Contract Drawings</t>
    </r>
  </si>
  <si>
    <t>Supply, Installation and Relocation of Roadway and Pedestrian Lighting  (ALL) Works Including any removal, adjustments and disposal needed to complete the work and as shown on the Contract Drawing</t>
  </si>
  <si>
    <r>
      <t>Traffic Signal Modifications and Bike Signal Activation (ALL) - Pinetree Way Intersection</t>
    </r>
    <r>
      <rPr>
        <b/>
        <sz val="10"/>
        <rFont val="TheSansOffice"/>
        <family val="2"/>
      </rPr>
      <t xml:space="preserve"> </t>
    </r>
    <r>
      <rPr>
        <sz val="10"/>
        <rFont val="TheSansOffice"/>
        <family val="2"/>
      </rPr>
      <t>- as shown on the Contract Drawings</t>
    </r>
  </si>
  <si>
    <t>Concrete Barrier Curb and Gutter (MMCD C5) (Incl. Gravels)</t>
  </si>
  <si>
    <t>Catch Basin Adjustment Only</t>
  </si>
  <si>
    <t>150mm Wide Concrete Band/Curb</t>
  </si>
  <si>
    <t>Junction Box Adjustment Only (5686 Service Box)</t>
  </si>
  <si>
    <t xml:space="preserve">Concrete Sidewalk, Wheelchair Letdowns, Ramps, Medians, &amp; Bus Shelter Pads - 100mm thick - Broom Finished (Incl. Gravels); and as shown and described in the Contract Documents </t>
  </si>
  <si>
    <t>Bus Stop Barrier Fence - Attached Mounting (MMCD C14 Powder Coated Black)</t>
  </si>
  <si>
    <t>Concrete Type E Bike/Pedestrian Mountable Separation Curb with Gutter (Incl. Gravels)</t>
  </si>
  <si>
    <t>Tactile Directional Indicators - 1.2m Wide x 1.5m Long - Elongated Bars with Flat Top Pattern</t>
  </si>
  <si>
    <t>Tactile Directional Indicators - 0.6m Wide - Elongated Bars with Flat Top Pattern</t>
  </si>
  <si>
    <t>Tactile Attention Indicators - 0.6m Wide - Truncated Domes Pattern</t>
  </si>
  <si>
    <t>Sodding (New Boulevards)</t>
  </si>
  <si>
    <t>Hydraulic Seeding (Restoration)</t>
  </si>
  <si>
    <t>Catchbasin Leads c/w tie-in - 200mm SDR35 PVC (incl. Backfill and Permanent Trench Restoration - COQ-G4)</t>
  </si>
  <si>
    <t>Retrofit Concrete Type E Bike/Pedestrian Mountable Separation Curb with Gutter (Incl. Gravels) (Sheet 03 of 22)</t>
  </si>
  <si>
    <r>
      <t xml:space="preserve">Allan Block Retaining Wall Behind Bus Stops/Sidewalk (approx. 300mm high) - </t>
    </r>
    <r>
      <rPr>
        <b/>
        <sz val="10"/>
        <rFont val="TheSansOffice"/>
        <family val="2"/>
      </rPr>
      <t>Provisional</t>
    </r>
  </si>
  <si>
    <t xml:space="preserve">Asphaltic Concrete Paving - Road Restoration - MOT Class 1 Medium Mix with 80-100 Group A Asphalt Binder (50mm thick) </t>
  </si>
  <si>
    <t>32 91 21S</t>
  </si>
  <si>
    <t>ACO Klassik K1 Series 900 4" Wide In-Line Catch Basin Assembly, c/w 0.5m Channel and 1.0m Mesh Steel Grate (Type 430D - Stainless) (for Type E Curb and Gutter)</t>
  </si>
  <si>
    <t>(1.5.3.2/1.5.4)</t>
  </si>
  <si>
    <t>(1.5.3.3/1.5.4)</t>
  </si>
  <si>
    <t>(1.5.3.1/1.5.4)</t>
  </si>
  <si>
    <t>Tree/Hedge Trimming and Removal (Incl. Offsite Disposal)</t>
  </si>
  <si>
    <r>
      <rPr>
        <b/>
        <i/>
        <sz val="10"/>
        <color indexed="10"/>
        <rFont val="TheSansOffice"/>
        <family val="2"/>
      </rPr>
      <t xml:space="preserve">Revised - </t>
    </r>
    <r>
      <rPr>
        <b/>
        <sz val="10"/>
        <rFont val="TheSansOffice"/>
        <family val="2"/>
      </rPr>
      <t xml:space="preserve">APPENDIX 1 - </t>
    </r>
    <r>
      <rPr>
        <b/>
        <sz val="10"/>
        <color indexed="10"/>
        <rFont val="TheSansOffice"/>
        <family val="2"/>
      </rPr>
      <t>Revision No. 1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</si>
</sst>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&quot;$&quot;#,##0.00"/>
    <numFmt numFmtId="172" formatCode="&quot;$&quot;#,##0"/>
    <numFmt numFmtId="173" formatCode="[$$-1009]#,##0.00"/>
    <numFmt numFmtId="174" formatCode="0.0%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_(&quot;$&quot;* #,##0_);_(&quot;$&quot;* \(#,##0\);_(&quot;$&quot;* &quot;-&quot;??_);_(@_)"/>
    <numFmt numFmtId="182" formatCode="&quot;$&quot;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TheSansOffice"/>
      <family val="2"/>
    </font>
    <font>
      <sz val="10"/>
      <name val="TheSansOffice"/>
      <family val="2"/>
    </font>
    <font>
      <b/>
      <sz val="10"/>
      <color indexed="10"/>
      <name val="TheSansOffice"/>
      <family val="2"/>
    </font>
    <font>
      <b/>
      <i/>
      <sz val="10"/>
      <color indexed="10"/>
      <name val="TheSansOffi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heSansOffi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heSansOffice"/>
      <family val="2"/>
    </font>
    <font>
      <sz val="10"/>
      <color rgb="FFFF0000"/>
      <name val="TheSansOffi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59" applyNumberFormat="1" applyFont="1" applyBorder="1" applyAlignment="1">
      <alignment horizontal="left" vertical="center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center" vertical="center"/>
      <protection/>
    </xf>
    <xf numFmtId="3" fontId="5" fillId="0" borderId="10" xfId="59" applyNumberFormat="1" applyFont="1" applyBorder="1" applyAlignment="1">
      <alignment horizontal="center" vertical="center" wrapText="1"/>
      <protection/>
    </xf>
    <xf numFmtId="49" fontId="44" fillId="34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2" fontId="4" fillId="34" borderId="10" xfId="59" applyNumberFormat="1" applyFont="1" applyFill="1" applyBorder="1" applyAlignment="1">
      <alignment horizontal="center" vertical="center"/>
      <protection/>
    </xf>
    <xf numFmtId="3" fontId="4" fillId="34" borderId="10" xfId="59" applyNumberFormat="1" applyFont="1" applyFill="1" applyBorder="1" applyAlignment="1">
      <alignment horizontal="center" vertical="center" wrapText="1"/>
      <protection/>
    </xf>
    <xf numFmtId="17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3" fontId="5" fillId="35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49" fontId="5" fillId="0" borderId="10" xfId="59" applyNumberFormat="1" applyFont="1" applyBorder="1" applyAlignment="1">
      <alignment horizontal="center" vertical="center" wrapText="1"/>
      <protection/>
    </xf>
    <xf numFmtId="49" fontId="5" fillId="0" borderId="10" xfId="59" applyNumberFormat="1" applyFont="1" applyBorder="1" applyAlignment="1">
      <alignment horizontal="left" vertical="center" wrapText="1"/>
      <protection/>
    </xf>
    <xf numFmtId="3" fontId="45" fillId="0" borderId="0" xfId="59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" fontId="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1" fontId="5" fillId="0" borderId="10" xfId="59" applyNumberFormat="1" applyFont="1" applyBorder="1" applyAlignment="1">
      <alignment horizontal="center" vertical="center"/>
      <protection/>
    </xf>
    <xf numFmtId="171" fontId="5" fillId="0" borderId="10" xfId="59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71" fontId="45" fillId="0" borderId="0" xfId="59" applyNumberFormat="1" applyFont="1" applyBorder="1" applyAlignment="1">
      <alignment horizontal="center" vertical="center"/>
      <protection/>
    </xf>
    <xf numFmtId="171" fontId="45" fillId="0" borderId="0" xfId="59" applyNumberFormat="1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1" fontId="4" fillId="34" borderId="10" xfId="59" applyNumberFormat="1" applyFont="1" applyFill="1" applyBorder="1" applyAlignment="1">
      <alignment horizontal="center" vertical="center"/>
      <protection/>
    </xf>
    <xf numFmtId="171" fontId="4" fillId="34" borderId="10" xfId="59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59" applyFont="1" applyFill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171" fontId="4" fillId="34" borderId="10" xfId="0" applyNumberFormat="1" applyFont="1" applyFill="1" applyBorder="1" applyAlignment="1">
      <alignment horizontal="center" vertical="center"/>
    </xf>
    <xf numFmtId="171" fontId="4" fillId="34" borderId="10" xfId="0" applyNumberFormat="1" applyFont="1" applyFill="1" applyBorder="1" applyAlignment="1">
      <alignment horizontal="center" vertical="center" wrapText="1"/>
    </xf>
    <xf numFmtId="49" fontId="5" fillId="34" borderId="10" xfId="59" applyNumberFormat="1" applyFont="1" applyFill="1" applyBorder="1" applyAlignment="1">
      <alignment horizontal="center" vertical="center" wrapText="1"/>
      <protection/>
    </xf>
    <xf numFmtId="3" fontId="5" fillId="34" borderId="11" xfId="59" applyNumberFormat="1" applyFont="1" applyFill="1" applyBorder="1" applyAlignment="1">
      <alignment horizontal="center" vertical="center" wrapText="1"/>
      <protection/>
    </xf>
    <xf numFmtId="171" fontId="5" fillId="34" borderId="10" xfId="59" applyNumberFormat="1" applyFont="1" applyFill="1" applyBorder="1" applyAlignment="1">
      <alignment horizontal="center" vertical="center"/>
      <protection/>
    </xf>
    <xf numFmtId="49" fontId="4" fillId="34" borderId="10" xfId="59" applyNumberFormat="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171" fontId="5" fillId="0" borderId="10" xfId="59" applyNumberFormat="1" applyFont="1" applyFill="1" applyBorder="1" applyAlignment="1">
      <alignment horizontal="center" vertical="center"/>
      <protection/>
    </xf>
    <xf numFmtId="2" fontId="4" fillId="34" borderId="10" xfId="59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left" vertical="center" wrapText="1"/>
    </xf>
    <xf numFmtId="49" fontId="4" fillId="34" borderId="10" xfId="59" applyNumberFormat="1" applyFont="1" applyFill="1" applyBorder="1" applyAlignment="1">
      <alignment horizontal="center" vertical="center" wrapText="1"/>
      <protection/>
    </xf>
    <xf numFmtId="3" fontId="4" fillId="34" borderId="11" xfId="59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4" borderId="10" xfId="59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171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171" fontId="5" fillId="34" borderId="10" xfId="59" applyNumberFormat="1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>
      <alignment horizontal="center" vertical="center" wrapText="1"/>
      <protection/>
    </xf>
    <xf numFmtId="3" fontId="5" fillId="0" borderId="11" xfId="59" applyNumberFormat="1" applyFont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44" fillId="0" borderId="10" xfId="59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/>
    </xf>
    <xf numFmtId="3" fontId="44" fillId="35" borderId="10" xfId="0" applyNumberFormat="1" applyFont="1" applyFill="1" applyBorder="1" applyAlignment="1">
      <alignment horizontal="center" vertical="center"/>
    </xf>
    <xf numFmtId="49" fontId="44" fillId="0" borderId="10" xfId="59" applyNumberFormat="1" applyFont="1" applyBorder="1" applyAlignment="1">
      <alignment horizontal="center" vertical="center"/>
      <protection/>
    </xf>
    <xf numFmtId="3" fontId="44" fillId="0" borderId="10" xfId="59" applyNumberFormat="1" applyFont="1" applyBorder="1" applyAlignment="1">
      <alignment horizontal="center" vertical="center" wrapText="1"/>
      <protection/>
    </xf>
    <xf numFmtId="49" fontId="5" fillId="0" borderId="11" xfId="59" applyNumberFormat="1" applyFont="1" applyBorder="1" applyAlignment="1">
      <alignment horizontal="center" vertical="center"/>
      <protection/>
    </xf>
    <xf numFmtId="49" fontId="5" fillId="0" borderId="14" xfId="59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Layout" zoomScale="90" zoomScaleSheetLayoutView="130" zoomScalePageLayoutView="90" workbookViewId="0" topLeftCell="A67">
      <selection activeCell="E84" sqref="E84"/>
    </sheetView>
  </sheetViews>
  <sheetFormatPr defaultColWidth="9.140625" defaultRowHeight="12.75"/>
  <cols>
    <col min="1" max="1" width="9.140625" style="37" customWidth="1"/>
    <col min="2" max="2" width="7.421875" style="52" bestFit="1" customWidth="1"/>
    <col min="3" max="3" width="16.00390625" style="37" customWidth="1"/>
    <col min="4" max="4" width="80.28125" style="37" customWidth="1"/>
    <col min="5" max="5" width="12.28125" style="37" customWidth="1"/>
    <col min="6" max="6" width="13.00390625" style="62" customWidth="1"/>
    <col min="7" max="7" width="12.57421875" style="63" customWidth="1"/>
    <col min="8" max="8" width="29.28125" style="63" customWidth="1"/>
    <col min="9" max="9" width="9.28125" style="37" customWidth="1"/>
    <col min="10" max="16384" width="9.140625" style="37" customWidth="1"/>
  </cols>
  <sheetData>
    <row r="1" spans="2:8" s="35" customFormat="1" ht="12.75">
      <c r="B1" s="108" t="s">
        <v>159</v>
      </c>
      <c r="C1" s="108"/>
      <c r="D1" s="108"/>
      <c r="E1" s="108"/>
      <c r="F1" s="108"/>
      <c r="G1" s="108"/>
      <c r="H1" s="108"/>
    </row>
    <row r="2" spans="2:8" s="35" customFormat="1" ht="12.75">
      <c r="B2" s="107" t="s">
        <v>7</v>
      </c>
      <c r="C2" s="107"/>
      <c r="D2" s="107"/>
      <c r="E2" s="107"/>
      <c r="F2" s="107"/>
      <c r="G2" s="107"/>
      <c r="H2" s="107"/>
    </row>
    <row r="3" spans="2:7" s="35" customFormat="1" ht="12.75">
      <c r="B3" s="23"/>
      <c r="G3" s="36"/>
    </row>
    <row r="4" spans="2:8" s="35" customFormat="1" ht="12.75">
      <c r="B4" s="107" t="s">
        <v>90</v>
      </c>
      <c r="C4" s="107"/>
      <c r="D4" s="107"/>
      <c r="E4" s="107"/>
      <c r="F4" s="107"/>
      <c r="G4" s="107"/>
      <c r="H4" s="107"/>
    </row>
    <row r="5" spans="2:8" s="35" customFormat="1" ht="12.75">
      <c r="B5" s="107" t="s">
        <v>89</v>
      </c>
      <c r="C5" s="107"/>
      <c r="D5" s="107"/>
      <c r="E5" s="107"/>
      <c r="F5" s="107"/>
      <c r="G5" s="107"/>
      <c r="H5" s="107"/>
    </row>
    <row r="6" spans="2:7" s="35" customFormat="1" ht="12.75">
      <c r="B6" s="23"/>
      <c r="G6" s="36"/>
    </row>
    <row r="7" spans="2:8" s="35" customFormat="1" ht="12.75">
      <c r="B7" s="107" t="s">
        <v>4</v>
      </c>
      <c r="C7" s="107"/>
      <c r="D7" s="107"/>
      <c r="E7" s="107"/>
      <c r="F7" s="107"/>
      <c r="G7" s="107"/>
      <c r="H7" s="107"/>
    </row>
    <row r="8" spans="2:8" s="35" customFormat="1" ht="12.75">
      <c r="B8" s="109" t="s">
        <v>15</v>
      </c>
      <c r="C8" s="109"/>
      <c r="D8" s="109"/>
      <c r="E8" s="109"/>
      <c r="F8" s="109"/>
      <c r="G8" s="109"/>
      <c r="H8" s="109"/>
    </row>
    <row r="9" spans="2:8" s="35" customFormat="1" ht="12.75">
      <c r="B9" s="107" t="s">
        <v>13</v>
      </c>
      <c r="C9" s="107"/>
      <c r="D9" s="107"/>
      <c r="E9" s="107"/>
      <c r="F9" s="107"/>
      <c r="G9" s="107"/>
      <c r="H9" s="107"/>
    </row>
    <row r="10" spans="2:8" s="35" customFormat="1" ht="12.75">
      <c r="B10" s="107" t="s">
        <v>5</v>
      </c>
      <c r="C10" s="107"/>
      <c r="D10" s="107"/>
      <c r="E10" s="107"/>
      <c r="F10" s="107"/>
      <c r="G10" s="107"/>
      <c r="H10" s="107"/>
    </row>
    <row r="11" spans="2:7" s="35" customFormat="1" ht="12.75">
      <c r="B11" s="37"/>
      <c r="G11" s="36"/>
    </row>
    <row r="12" spans="2:8" s="35" customFormat="1" ht="51">
      <c r="B12" s="38" t="s">
        <v>2</v>
      </c>
      <c r="C12" s="39" t="s">
        <v>88</v>
      </c>
      <c r="D12" s="40" t="s">
        <v>0</v>
      </c>
      <c r="E12" s="38" t="s">
        <v>25</v>
      </c>
      <c r="F12" s="41" t="s">
        <v>1</v>
      </c>
      <c r="G12" s="38" t="s">
        <v>3</v>
      </c>
      <c r="H12" s="38" t="s">
        <v>6</v>
      </c>
    </row>
    <row r="13" spans="2:8" s="23" customFormat="1" ht="12.75">
      <c r="B13" s="1">
        <v>1</v>
      </c>
      <c r="C13" s="2" t="s">
        <v>71</v>
      </c>
      <c r="D13" s="3" t="s">
        <v>14</v>
      </c>
      <c r="E13" s="4"/>
      <c r="F13" s="4"/>
      <c r="G13" s="4"/>
      <c r="H13" s="42"/>
    </row>
    <row r="14" spans="2:13" s="43" customFormat="1" ht="12.75">
      <c r="B14" s="9">
        <f>B13+0.01</f>
        <v>1.01</v>
      </c>
      <c r="C14" s="5" t="s">
        <v>72</v>
      </c>
      <c r="D14" s="6" t="s">
        <v>9</v>
      </c>
      <c r="E14" s="5"/>
      <c r="F14" s="7"/>
      <c r="G14" s="16" t="s">
        <v>8</v>
      </c>
      <c r="H14" s="20"/>
      <c r="M14" s="44"/>
    </row>
    <row r="15" spans="2:8" s="23" customFormat="1" ht="12.75">
      <c r="B15" s="1">
        <v>2</v>
      </c>
      <c r="C15" s="2" t="s">
        <v>31</v>
      </c>
      <c r="D15" s="3" t="s">
        <v>10</v>
      </c>
      <c r="E15" s="4"/>
      <c r="F15" s="4"/>
      <c r="G15" s="4"/>
      <c r="H15" s="42"/>
    </row>
    <row r="16" spans="2:8" s="43" customFormat="1" ht="12.75">
      <c r="B16" s="9">
        <f>B15+0.01</f>
        <v>2.01</v>
      </c>
      <c r="C16" s="5" t="s">
        <v>26</v>
      </c>
      <c r="D16" s="8" t="s">
        <v>38</v>
      </c>
      <c r="E16" s="5"/>
      <c r="F16" s="7"/>
      <c r="G16" s="16" t="s">
        <v>8</v>
      </c>
      <c r="H16" s="20"/>
    </row>
    <row r="17" spans="2:8" s="23" customFormat="1" ht="12.75">
      <c r="B17" s="1">
        <v>3</v>
      </c>
      <c r="C17" s="2" t="s">
        <v>32</v>
      </c>
      <c r="D17" s="3" t="s">
        <v>16</v>
      </c>
      <c r="E17" s="4"/>
      <c r="F17" s="4"/>
      <c r="G17" s="4"/>
      <c r="H17" s="42"/>
    </row>
    <row r="18" spans="2:13" s="43" customFormat="1" ht="12.75">
      <c r="B18" s="9">
        <f>B17+0.01</f>
        <v>3.01</v>
      </c>
      <c r="C18" s="5" t="s">
        <v>27</v>
      </c>
      <c r="D18" s="8" t="s">
        <v>37</v>
      </c>
      <c r="E18" s="5" t="s">
        <v>18</v>
      </c>
      <c r="F18" s="7">
        <v>5</v>
      </c>
      <c r="G18" s="16"/>
      <c r="H18" s="20"/>
      <c r="K18" s="45"/>
      <c r="L18" s="45"/>
      <c r="M18" s="45"/>
    </row>
    <row r="19" spans="2:13" s="43" customFormat="1" ht="12.75">
      <c r="B19" s="9">
        <f>B18+0.01</f>
        <v>3.0199999999999996</v>
      </c>
      <c r="C19" s="5" t="s">
        <v>43</v>
      </c>
      <c r="D19" s="8" t="s">
        <v>70</v>
      </c>
      <c r="E19" s="5" t="s">
        <v>44</v>
      </c>
      <c r="F19" s="7">
        <v>5</v>
      </c>
      <c r="G19" s="16"/>
      <c r="H19" s="20"/>
      <c r="K19" s="45"/>
      <c r="L19" s="45"/>
      <c r="M19" s="45"/>
    </row>
    <row r="20" spans="2:8" s="23" customFormat="1" ht="12.75">
      <c r="B20" s="1">
        <v>4</v>
      </c>
      <c r="C20" s="2" t="s">
        <v>33</v>
      </c>
      <c r="D20" s="3" t="s">
        <v>11</v>
      </c>
      <c r="E20" s="4"/>
      <c r="F20" s="4"/>
      <c r="G20" s="4"/>
      <c r="H20" s="42"/>
    </row>
    <row r="21" spans="2:8" s="23" customFormat="1" ht="12.75">
      <c r="B21" s="9">
        <f>B20+0.01</f>
        <v>4.01</v>
      </c>
      <c r="C21" s="10" t="s">
        <v>24</v>
      </c>
      <c r="D21" s="17" t="s">
        <v>120</v>
      </c>
      <c r="E21" s="10" t="s">
        <v>53</v>
      </c>
      <c r="F21" s="11">
        <v>1527</v>
      </c>
      <c r="G21" s="46"/>
      <c r="H21" s="47"/>
    </row>
    <row r="22" spans="2:8" s="23" customFormat="1" ht="12.75">
      <c r="B22" s="9">
        <f>0.01+B21</f>
        <v>4.02</v>
      </c>
      <c r="C22" s="10" t="s">
        <v>24</v>
      </c>
      <c r="D22" s="17" t="s">
        <v>137</v>
      </c>
      <c r="E22" s="10" t="s">
        <v>53</v>
      </c>
      <c r="F22" s="11">
        <v>235</v>
      </c>
      <c r="G22" s="46"/>
      <c r="H22" s="47"/>
    </row>
    <row r="23" spans="2:8" s="23" customFormat="1" ht="12.75">
      <c r="B23" s="77">
        <f>0.01+B22</f>
        <v>4.029999999999999</v>
      </c>
      <c r="C23" s="78" t="s">
        <v>24</v>
      </c>
      <c r="D23" s="17" t="s">
        <v>143</v>
      </c>
      <c r="E23" s="10" t="s">
        <v>53</v>
      </c>
      <c r="F23" s="11">
        <v>1193</v>
      </c>
      <c r="G23" s="46"/>
      <c r="H23" s="47"/>
    </row>
    <row r="24" spans="2:8" s="23" customFormat="1" ht="25.5" customHeight="1">
      <c r="B24" s="77">
        <f>0.01+B23</f>
        <v>4.039999999999999</v>
      </c>
      <c r="C24" s="78" t="s">
        <v>24</v>
      </c>
      <c r="D24" s="17" t="s">
        <v>150</v>
      </c>
      <c r="E24" s="10" t="s">
        <v>53</v>
      </c>
      <c r="F24" s="11">
        <v>143</v>
      </c>
      <c r="G24" s="46"/>
      <c r="H24" s="47"/>
    </row>
    <row r="25" spans="2:8" s="23" customFormat="1" ht="14.25" customHeight="1">
      <c r="B25" s="77">
        <f>0.01+B24</f>
        <v>4.049999999999999</v>
      </c>
      <c r="C25" s="78" t="s">
        <v>24</v>
      </c>
      <c r="D25" s="98" t="s">
        <v>139</v>
      </c>
      <c r="E25" s="103" t="s">
        <v>53</v>
      </c>
      <c r="F25" s="104">
        <v>193</v>
      </c>
      <c r="G25" s="46"/>
      <c r="H25" s="47"/>
    </row>
    <row r="26" spans="2:8" s="43" customFormat="1" ht="28.5" customHeight="1">
      <c r="B26" s="9">
        <f>0.01+B25</f>
        <v>4.059999999999999</v>
      </c>
      <c r="C26" s="10" t="s">
        <v>17</v>
      </c>
      <c r="D26" s="17" t="s">
        <v>141</v>
      </c>
      <c r="E26" s="10" t="s">
        <v>12</v>
      </c>
      <c r="F26" s="11">
        <v>2800</v>
      </c>
      <c r="G26" s="46"/>
      <c r="H26" s="47"/>
    </row>
    <row r="27" spans="2:8" s="43" customFormat="1" ht="25.5">
      <c r="B27" s="9">
        <f>B26+0.01</f>
        <v>4.0699999999999985</v>
      </c>
      <c r="C27" s="10" t="s">
        <v>17</v>
      </c>
      <c r="D27" s="65" t="s">
        <v>121</v>
      </c>
      <c r="E27" s="10" t="s">
        <v>12</v>
      </c>
      <c r="F27" s="11">
        <v>60</v>
      </c>
      <c r="G27" s="46"/>
      <c r="H27" s="47"/>
    </row>
    <row r="28" spans="2:8" s="43" customFormat="1" ht="12.75">
      <c r="B28" s="9">
        <f>B27+0.01</f>
        <v>4.079999999999998</v>
      </c>
      <c r="C28" s="10" t="s">
        <v>17</v>
      </c>
      <c r="D28" s="17" t="s">
        <v>129</v>
      </c>
      <c r="E28" s="10" t="s">
        <v>12</v>
      </c>
      <c r="F28" s="11">
        <v>780</v>
      </c>
      <c r="G28" s="46"/>
      <c r="H28" s="47"/>
    </row>
    <row r="29" spans="2:8" s="43" customFormat="1" ht="12.75">
      <c r="B29" s="9">
        <f>0.01+B28</f>
        <v>4.089999999999998</v>
      </c>
      <c r="C29" s="10" t="s">
        <v>17</v>
      </c>
      <c r="D29" s="17" t="s">
        <v>131</v>
      </c>
      <c r="E29" s="10" t="s">
        <v>12</v>
      </c>
      <c r="F29" s="11">
        <v>125</v>
      </c>
      <c r="G29" s="46"/>
      <c r="H29" s="47"/>
    </row>
    <row r="30" spans="2:8" s="43" customFormat="1" ht="12.75">
      <c r="B30" s="9">
        <f>0.01+B29</f>
        <v>4.099999999999998</v>
      </c>
      <c r="C30" s="10" t="s">
        <v>30</v>
      </c>
      <c r="D30" s="17" t="s">
        <v>144</v>
      </c>
      <c r="E30" s="10" t="s">
        <v>12</v>
      </c>
      <c r="F30" s="11">
        <v>10</v>
      </c>
      <c r="G30" s="46"/>
      <c r="H30" s="47"/>
    </row>
    <row r="31" spans="2:18" s="43" customFormat="1" ht="12.75">
      <c r="B31" s="9">
        <f>0.01+B30</f>
        <v>4.109999999999998</v>
      </c>
      <c r="C31" s="10" t="s">
        <v>30</v>
      </c>
      <c r="D31" s="6" t="s">
        <v>146</v>
      </c>
      <c r="E31" s="10" t="s">
        <v>53</v>
      </c>
      <c r="F31" s="94">
        <v>287</v>
      </c>
      <c r="G31" s="46"/>
      <c r="H31" s="47"/>
      <c r="I31" s="92"/>
      <c r="J31" s="48"/>
      <c r="K31" s="33"/>
      <c r="L31" s="49"/>
      <c r="M31" s="50"/>
      <c r="N31" s="51"/>
      <c r="O31" s="51"/>
      <c r="P31" s="51"/>
      <c r="Q31" s="51"/>
      <c r="R31" s="48"/>
    </row>
    <row r="32" spans="2:8" ht="12.75">
      <c r="B32" s="9">
        <f>B31+0.01</f>
        <v>4.119999999999997</v>
      </c>
      <c r="C32" s="10" t="s">
        <v>30</v>
      </c>
      <c r="D32" s="6" t="s">
        <v>145</v>
      </c>
      <c r="E32" s="10" t="s">
        <v>53</v>
      </c>
      <c r="F32" s="94">
        <v>32</v>
      </c>
      <c r="G32" s="46"/>
      <c r="H32" s="47"/>
    </row>
    <row r="33" spans="2:17" s="23" customFormat="1" ht="12.75">
      <c r="B33" s="1">
        <v>5</v>
      </c>
      <c r="C33" s="2" t="s">
        <v>49</v>
      </c>
      <c r="D33" s="3" t="s">
        <v>48</v>
      </c>
      <c r="E33" s="4"/>
      <c r="F33" s="4"/>
      <c r="G33" s="4"/>
      <c r="H33" s="42"/>
      <c r="K33" s="53"/>
      <c r="L33" s="53"/>
      <c r="M33" s="53"/>
      <c r="N33" s="53"/>
      <c r="O33" s="53"/>
      <c r="P33" s="53"/>
      <c r="Q33" s="53"/>
    </row>
    <row r="34" spans="2:17" s="43" customFormat="1" ht="12.75">
      <c r="B34" s="9">
        <f>B33+0.01</f>
        <v>5.01</v>
      </c>
      <c r="C34" s="10" t="s">
        <v>64</v>
      </c>
      <c r="D34" s="30" t="s">
        <v>51</v>
      </c>
      <c r="E34" s="64" t="s">
        <v>18</v>
      </c>
      <c r="F34" s="11">
        <v>13</v>
      </c>
      <c r="G34" s="46"/>
      <c r="H34" s="47"/>
      <c r="K34" s="45"/>
      <c r="L34" s="45"/>
      <c r="M34" s="45"/>
      <c r="N34" s="45"/>
      <c r="O34" s="45"/>
      <c r="P34" s="45"/>
      <c r="Q34" s="45"/>
    </row>
    <row r="35" spans="2:17" s="43" customFormat="1" ht="12.75">
      <c r="B35" s="9">
        <f>0.01+B34</f>
        <v>5.02</v>
      </c>
      <c r="C35" s="10" t="s">
        <v>132</v>
      </c>
      <c r="D35" s="30" t="s">
        <v>151</v>
      </c>
      <c r="E35" s="64" t="s">
        <v>12</v>
      </c>
      <c r="F35" s="95">
        <v>20</v>
      </c>
      <c r="G35" s="46"/>
      <c r="H35" s="47"/>
      <c r="K35" s="45"/>
      <c r="L35" s="45"/>
      <c r="M35" s="45"/>
      <c r="N35" s="45"/>
      <c r="O35" s="45"/>
      <c r="P35" s="45"/>
      <c r="Q35" s="45"/>
    </row>
    <row r="36" spans="2:17" s="43" customFormat="1" ht="12.75">
      <c r="B36" s="74" t="s">
        <v>91</v>
      </c>
      <c r="C36" s="74" t="s">
        <v>95</v>
      </c>
      <c r="D36" s="75" t="s">
        <v>92</v>
      </c>
      <c r="E36" s="71"/>
      <c r="F36" s="72"/>
      <c r="G36" s="73"/>
      <c r="H36" s="93"/>
      <c r="K36" s="45"/>
      <c r="L36" s="45"/>
      <c r="M36" s="45"/>
      <c r="N36" s="45"/>
      <c r="O36" s="45"/>
      <c r="P36" s="45"/>
      <c r="Q36" s="45"/>
    </row>
    <row r="37" spans="2:17" s="43" customFormat="1" ht="40.5" customHeight="1">
      <c r="B37" s="77">
        <f>B36+0.01</f>
        <v>6.01</v>
      </c>
      <c r="C37" s="78" t="s">
        <v>94</v>
      </c>
      <c r="D37" s="65" t="s">
        <v>135</v>
      </c>
      <c r="E37" s="64" t="s">
        <v>45</v>
      </c>
      <c r="F37" s="66">
        <v>1</v>
      </c>
      <c r="G37" s="79"/>
      <c r="H37" s="91"/>
      <c r="K37" s="45"/>
      <c r="L37" s="45"/>
      <c r="M37" s="45"/>
      <c r="N37" s="45"/>
      <c r="O37" s="45"/>
      <c r="P37" s="45"/>
      <c r="Q37" s="45"/>
    </row>
    <row r="38" spans="2:17" s="43" customFormat="1" ht="16.5" customHeight="1">
      <c r="B38" s="80">
        <v>7</v>
      </c>
      <c r="C38" s="74" t="s">
        <v>114</v>
      </c>
      <c r="D38" s="81" t="s">
        <v>93</v>
      </c>
      <c r="E38" s="82"/>
      <c r="F38" s="83"/>
      <c r="G38" s="54"/>
      <c r="H38" s="55"/>
      <c r="K38" s="45"/>
      <c r="L38" s="45"/>
      <c r="M38" s="45"/>
      <c r="N38" s="45"/>
      <c r="O38" s="45"/>
      <c r="P38" s="45"/>
      <c r="Q38" s="45"/>
    </row>
    <row r="39" spans="2:17" s="43" customFormat="1" ht="18" customHeight="1">
      <c r="B39" s="77">
        <f>B38+0.01</f>
        <v>7.01</v>
      </c>
      <c r="C39" s="78" t="s">
        <v>57</v>
      </c>
      <c r="D39" s="76" t="s">
        <v>158</v>
      </c>
      <c r="E39" s="64" t="s">
        <v>45</v>
      </c>
      <c r="F39" s="66">
        <v>1</v>
      </c>
      <c r="G39" s="79"/>
      <c r="H39" s="91"/>
      <c r="K39" s="45"/>
      <c r="L39" s="45"/>
      <c r="M39" s="45"/>
      <c r="N39" s="45"/>
      <c r="O39" s="45"/>
      <c r="P39" s="45"/>
      <c r="Q39" s="45"/>
    </row>
    <row r="40" spans="2:17" s="43" customFormat="1" ht="12.75">
      <c r="B40" s="1">
        <v>8</v>
      </c>
      <c r="C40" s="2" t="s">
        <v>84</v>
      </c>
      <c r="D40" s="3" t="s">
        <v>52</v>
      </c>
      <c r="E40" s="2"/>
      <c r="F40" s="3"/>
      <c r="G40" s="2"/>
      <c r="H40" s="18"/>
      <c r="K40" s="45"/>
      <c r="L40" s="45"/>
      <c r="M40" s="45"/>
      <c r="N40" s="45"/>
      <c r="O40" s="45"/>
      <c r="P40" s="45"/>
      <c r="Q40" s="45"/>
    </row>
    <row r="41" spans="2:17" s="43" customFormat="1" ht="12.75">
      <c r="B41" s="9">
        <f>0.01+B40</f>
        <v>8.01</v>
      </c>
      <c r="C41" s="31" t="s">
        <v>43</v>
      </c>
      <c r="D41" s="32" t="s">
        <v>79</v>
      </c>
      <c r="E41" s="105" t="s">
        <v>80</v>
      </c>
      <c r="F41" s="106"/>
      <c r="G41" s="79">
        <v>20000</v>
      </c>
      <c r="H41" s="91">
        <v>20000</v>
      </c>
      <c r="K41" s="45"/>
      <c r="L41" s="45"/>
      <c r="M41" s="45"/>
      <c r="N41" s="45"/>
      <c r="O41" s="45"/>
      <c r="P41" s="45"/>
      <c r="Q41" s="45"/>
    </row>
    <row r="42" spans="2:17" s="23" customFormat="1" ht="12.75">
      <c r="B42" s="1">
        <v>9</v>
      </c>
      <c r="C42" s="2" t="s">
        <v>34</v>
      </c>
      <c r="D42" s="3" t="s">
        <v>19</v>
      </c>
      <c r="E42" s="4"/>
      <c r="F42" s="4"/>
      <c r="G42" s="4"/>
      <c r="H42" s="42"/>
      <c r="K42" s="53"/>
      <c r="L42" s="53"/>
      <c r="M42" s="53"/>
      <c r="N42" s="53"/>
      <c r="O42" s="53"/>
      <c r="P42" s="53"/>
      <c r="Q42" s="53"/>
    </row>
    <row r="43" spans="2:17" s="23" customFormat="1" ht="12.75">
      <c r="B43" s="9">
        <f>B42+0.01</f>
        <v>9.01</v>
      </c>
      <c r="C43" s="5" t="s">
        <v>20</v>
      </c>
      <c r="D43" s="17" t="s">
        <v>122</v>
      </c>
      <c r="E43" s="5" t="s">
        <v>12</v>
      </c>
      <c r="F43" s="96">
        <v>7200</v>
      </c>
      <c r="G43" s="46"/>
      <c r="H43" s="47"/>
      <c r="K43" s="53"/>
      <c r="L43" s="53"/>
      <c r="M43" s="53"/>
      <c r="N43" s="53"/>
      <c r="O43" s="53"/>
      <c r="P43" s="53"/>
      <c r="Q43" s="53"/>
    </row>
    <row r="44" spans="2:17" s="23" customFormat="1" ht="12.75">
      <c r="B44" s="9">
        <f>B43+0.01</f>
        <v>9.02</v>
      </c>
      <c r="C44" s="5" t="s">
        <v>20</v>
      </c>
      <c r="D44" s="17" t="s">
        <v>123</v>
      </c>
      <c r="E44" s="5" t="s">
        <v>53</v>
      </c>
      <c r="F44" s="96">
        <v>1800</v>
      </c>
      <c r="G44" s="46"/>
      <c r="H44" s="47"/>
      <c r="K44" s="53"/>
      <c r="L44" s="53"/>
      <c r="M44" s="53"/>
      <c r="N44" s="53"/>
      <c r="O44" s="53"/>
      <c r="P44" s="53"/>
      <c r="Q44" s="53"/>
    </row>
    <row r="45" spans="2:17" s="23" customFormat="1" ht="12.75">
      <c r="B45" s="9">
        <f>0.01+B44</f>
        <v>9.03</v>
      </c>
      <c r="C45" s="5" t="s">
        <v>20</v>
      </c>
      <c r="D45" s="98" t="s">
        <v>124</v>
      </c>
      <c r="E45" s="99" t="s">
        <v>18</v>
      </c>
      <c r="F45" s="97">
        <v>29</v>
      </c>
      <c r="G45" s="46"/>
      <c r="H45" s="47"/>
      <c r="K45" s="53"/>
      <c r="L45" s="53"/>
      <c r="M45" s="53"/>
      <c r="N45" s="53"/>
      <c r="O45" s="53"/>
      <c r="P45" s="53"/>
      <c r="Q45" s="53"/>
    </row>
    <row r="46" spans="2:17" s="23" customFormat="1" ht="12.75">
      <c r="B46" s="9">
        <f>0.01+B45</f>
        <v>9.04</v>
      </c>
      <c r="C46" s="5" t="s">
        <v>39</v>
      </c>
      <c r="D46" s="6" t="s">
        <v>125</v>
      </c>
      <c r="E46" s="5" t="s">
        <v>21</v>
      </c>
      <c r="F46" s="13">
        <v>1450</v>
      </c>
      <c r="G46" s="46"/>
      <c r="H46" s="47"/>
      <c r="K46" s="53"/>
      <c r="L46" s="53"/>
      <c r="M46" s="53"/>
      <c r="N46" s="53"/>
      <c r="O46" s="53"/>
      <c r="P46" s="53"/>
      <c r="Q46" s="53"/>
    </row>
    <row r="47" spans="2:17" s="23" customFormat="1" ht="12.75">
      <c r="B47" s="14">
        <v>10</v>
      </c>
      <c r="C47" s="2" t="s">
        <v>46</v>
      </c>
      <c r="D47" s="18" t="s">
        <v>47</v>
      </c>
      <c r="E47" s="12"/>
      <c r="F47" s="15"/>
      <c r="G47" s="54"/>
      <c r="H47" s="55"/>
      <c r="K47" s="53"/>
      <c r="L47" s="53"/>
      <c r="M47" s="53"/>
      <c r="N47" s="45"/>
      <c r="O47" s="45"/>
      <c r="P47" s="53"/>
      <c r="Q47" s="53"/>
    </row>
    <row r="48" spans="2:19" s="23" customFormat="1" ht="12.75">
      <c r="B48" s="9">
        <f>B47+0.01</f>
        <v>10.01</v>
      </c>
      <c r="C48" s="5" t="s">
        <v>50</v>
      </c>
      <c r="D48" s="6" t="s">
        <v>81</v>
      </c>
      <c r="E48" s="5" t="s">
        <v>45</v>
      </c>
      <c r="F48" s="13">
        <v>1</v>
      </c>
      <c r="G48" s="46"/>
      <c r="H48" s="47"/>
      <c r="K48" s="56"/>
      <c r="L48" s="56"/>
      <c r="M48" s="56"/>
      <c r="O48" s="45"/>
      <c r="P48" s="56"/>
      <c r="Q48" s="56"/>
      <c r="R48" s="37"/>
      <c r="S48" s="37"/>
    </row>
    <row r="49" spans="2:19" s="23" customFormat="1" ht="12.75">
      <c r="B49" s="9">
        <f>B48+0.01</f>
        <v>10.02</v>
      </c>
      <c r="C49" s="5" t="s">
        <v>50</v>
      </c>
      <c r="D49" s="6" t="s">
        <v>75</v>
      </c>
      <c r="E49" s="5" t="s">
        <v>45</v>
      </c>
      <c r="F49" s="13">
        <v>1</v>
      </c>
      <c r="G49" s="46"/>
      <c r="H49" s="47"/>
      <c r="K49" s="56"/>
      <c r="L49" s="56"/>
      <c r="M49" s="56"/>
      <c r="O49" s="45"/>
      <c r="P49" s="56"/>
      <c r="Q49" s="56"/>
      <c r="R49" s="37"/>
      <c r="S49" s="37"/>
    </row>
    <row r="50" spans="2:17" s="23" customFormat="1" ht="12.75">
      <c r="B50" s="80">
        <v>11</v>
      </c>
      <c r="C50" s="67" t="s">
        <v>99</v>
      </c>
      <c r="D50" s="84" t="s">
        <v>100</v>
      </c>
      <c r="E50" s="67"/>
      <c r="F50" s="86"/>
      <c r="G50" s="54"/>
      <c r="H50" s="55"/>
      <c r="K50" s="53"/>
      <c r="L50" s="53"/>
      <c r="M50" s="53"/>
      <c r="N50" s="53"/>
      <c r="O50" s="53"/>
      <c r="P50" s="53"/>
      <c r="Q50" s="53"/>
    </row>
    <row r="51" spans="2:17" s="23" customFormat="1" ht="12.75">
      <c r="B51" s="9">
        <f>0.01+B50</f>
        <v>11.01</v>
      </c>
      <c r="C51" s="5" t="s">
        <v>69</v>
      </c>
      <c r="D51" s="6" t="s">
        <v>101</v>
      </c>
      <c r="E51" s="5" t="s">
        <v>12</v>
      </c>
      <c r="F51" s="13">
        <v>10620</v>
      </c>
      <c r="G51" s="46"/>
      <c r="H51" s="47"/>
      <c r="K51" s="53"/>
      <c r="L51" s="53"/>
      <c r="M51" s="53"/>
      <c r="N51" s="53"/>
      <c r="O51" s="53"/>
      <c r="P51" s="53"/>
      <c r="Q51" s="53"/>
    </row>
    <row r="52" spans="2:17" s="43" customFormat="1" ht="12.75">
      <c r="B52" s="1">
        <v>12</v>
      </c>
      <c r="C52" s="2" t="s">
        <v>82</v>
      </c>
      <c r="D52" s="18" t="s">
        <v>83</v>
      </c>
      <c r="E52" s="18"/>
      <c r="F52" s="18"/>
      <c r="G52" s="18"/>
      <c r="H52" s="18"/>
      <c r="I52" s="57"/>
      <c r="J52" s="57"/>
      <c r="K52" s="34"/>
      <c r="L52" s="34"/>
      <c r="M52" s="34"/>
      <c r="N52" s="45"/>
      <c r="O52" s="45"/>
      <c r="P52" s="45"/>
      <c r="Q52" s="45"/>
    </row>
    <row r="53" spans="2:19" s="23" customFormat="1" ht="12.75">
      <c r="B53" s="9">
        <f>B52+0.01</f>
        <v>12.01</v>
      </c>
      <c r="C53" s="5" t="s">
        <v>24</v>
      </c>
      <c r="D53" s="6" t="s">
        <v>102</v>
      </c>
      <c r="E53" s="5" t="s">
        <v>40</v>
      </c>
      <c r="F53" s="96">
        <v>100</v>
      </c>
      <c r="G53" s="46"/>
      <c r="H53" s="47"/>
      <c r="K53" s="56"/>
      <c r="L53" s="56"/>
      <c r="M53" s="56"/>
      <c r="O53" s="45"/>
      <c r="P53" s="56"/>
      <c r="Q53" s="56"/>
      <c r="R53" s="37"/>
      <c r="S53" s="37"/>
    </row>
    <row r="54" spans="2:17" s="43" customFormat="1" ht="12.75">
      <c r="B54" s="1">
        <v>13</v>
      </c>
      <c r="C54" s="2" t="s">
        <v>35</v>
      </c>
      <c r="D54" s="18" t="s">
        <v>22</v>
      </c>
      <c r="E54" s="18"/>
      <c r="F54" s="18"/>
      <c r="G54" s="18"/>
      <c r="H54" s="18"/>
      <c r="I54" s="57"/>
      <c r="J54" s="57"/>
      <c r="K54" s="34"/>
      <c r="L54" s="34"/>
      <c r="M54" s="34"/>
      <c r="N54" s="45"/>
      <c r="O54" s="45"/>
      <c r="P54" s="45"/>
      <c r="Q54" s="45"/>
    </row>
    <row r="55" spans="2:17" s="43" customFormat="1" ht="12.75">
      <c r="B55" s="87">
        <f>0.01+B54</f>
        <v>13.01</v>
      </c>
      <c r="C55" s="88" t="s">
        <v>72</v>
      </c>
      <c r="D55" s="6" t="s">
        <v>127</v>
      </c>
      <c r="E55" s="5" t="s">
        <v>40</v>
      </c>
      <c r="F55" s="5">
        <v>225</v>
      </c>
      <c r="G55" s="6"/>
      <c r="H55" s="6"/>
      <c r="I55" s="57"/>
      <c r="J55" s="57"/>
      <c r="K55" s="34"/>
      <c r="L55" s="34"/>
      <c r="M55" s="34"/>
      <c r="N55" s="45"/>
      <c r="O55" s="45"/>
      <c r="P55" s="45"/>
      <c r="Q55" s="45"/>
    </row>
    <row r="56" spans="2:17" s="43" customFormat="1" ht="25.5">
      <c r="B56" s="9">
        <f>0.01+B55</f>
        <v>13.02</v>
      </c>
      <c r="C56" s="5" t="s">
        <v>72</v>
      </c>
      <c r="D56" s="17" t="s">
        <v>152</v>
      </c>
      <c r="E56" s="5" t="s">
        <v>40</v>
      </c>
      <c r="F56" s="7">
        <v>1480</v>
      </c>
      <c r="G56" s="16"/>
      <c r="H56" s="20"/>
      <c r="I56" s="57"/>
      <c r="J56" s="57"/>
      <c r="K56" s="34"/>
      <c r="L56" s="34"/>
      <c r="M56" s="34"/>
      <c r="N56" s="45"/>
      <c r="O56" s="45"/>
      <c r="P56" s="45"/>
      <c r="Q56" s="45"/>
    </row>
    <row r="57" spans="2:17" s="43" customFormat="1" ht="13.5" customHeight="1">
      <c r="B57" s="9">
        <f>B56+0.01</f>
        <v>13.03</v>
      </c>
      <c r="C57" s="5" t="s">
        <v>23</v>
      </c>
      <c r="D57" s="17" t="s">
        <v>128</v>
      </c>
      <c r="E57" s="5" t="s">
        <v>40</v>
      </c>
      <c r="F57" s="7">
        <v>310</v>
      </c>
      <c r="G57" s="16"/>
      <c r="H57" s="20"/>
      <c r="I57" s="57"/>
      <c r="J57" s="57"/>
      <c r="K57" s="34"/>
      <c r="L57" s="34"/>
      <c r="M57" s="34"/>
      <c r="N57" s="45"/>
      <c r="O57" s="45"/>
      <c r="P57" s="45"/>
      <c r="Q57" s="45"/>
    </row>
    <row r="58" spans="2:20" s="43" customFormat="1" ht="12.75">
      <c r="B58" s="1">
        <v>14</v>
      </c>
      <c r="C58" s="2" t="s">
        <v>36</v>
      </c>
      <c r="D58" s="18" t="s">
        <v>41</v>
      </c>
      <c r="E58" s="18"/>
      <c r="F58" s="18"/>
      <c r="G58" s="18"/>
      <c r="H58" s="18"/>
      <c r="I58" s="57"/>
      <c r="J58" s="23"/>
      <c r="K58" s="56"/>
      <c r="L58" s="56"/>
      <c r="M58" s="56"/>
      <c r="N58" s="45"/>
      <c r="O58" s="45"/>
      <c r="P58" s="56"/>
      <c r="Q58" s="56"/>
      <c r="R58" s="37"/>
      <c r="S58" s="37"/>
      <c r="T58" s="23"/>
    </row>
    <row r="59" spans="2:15" s="23" customFormat="1" ht="12.75">
      <c r="B59" s="9">
        <f>B58+0.01</f>
        <v>14.01</v>
      </c>
      <c r="C59" s="21" t="s">
        <v>23</v>
      </c>
      <c r="D59" s="22" t="s">
        <v>74</v>
      </c>
      <c r="E59" s="21" t="s">
        <v>42</v>
      </c>
      <c r="F59" s="19">
        <v>1</v>
      </c>
      <c r="G59" s="16"/>
      <c r="H59" s="20"/>
      <c r="I59" s="57"/>
      <c r="N59" s="45"/>
      <c r="O59" s="45"/>
    </row>
    <row r="60" spans="2:15" s="23" customFormat="1" ht="12.75">
      <c r="B60" s="9">
        <f>B59+0.01</f>
        <v>14.02</v>
      </c>
      <c r="C60" s="21" t="s">
        <v>23</v>
      </c>
      <c r="D60" s="6" t="s">
        <v>98</v>
      </c>
      <c r="E60" s="21" t="s">
        <v>42</v>
      </c>
      <c r="F60" s="19">
        <v>1</v>
      </c>
      <c r="G60" s="16"/>
      <c r="H60" s="20"/>
      <c r="I60" s="57"/>
      <c r="N60" s="45"/>
      <c r="O60" s="45"/>
    </row>
    <row r="61" spans="2:15" s="23" customFormat="1" ht="12.75">
      <c r="B61" s="9">
        <f>0.01+B60</f>
        <v>14.03</v>
      </c>
      <c r="C61" s="21" t="s">
        <v>69</v>
      </c>
      <c r="D61" s="22" t="s">
        <v>111</v>
      </c>
      <c r="E61" s="5" t="s">
        <v>18</v>
      </c>
      <c r="F61" s="7">
        <v>53</v>
      </c>
      <c r="G61" s="16"/>
      <c r="H61" s="20"/>
      <c r="I61" s="57"/>
      <c r="N61" s="45"/>
      <c r="O61" s="45"/>
    </row>
    <row r="62" spans="2:15" s="23" customFormat="1" ht="12.75">
      <c r="B62" s="9">
        <f>0.01+B61</f>
        <v>14.04</v>
      </c>
      <c r="C62" s="21" t="s">
        <v>69</v>
      </c>
      <c r="D62" s="22" t="s">
        <v>126</v>
      </c>
      <c r="E62" s="5" t="s">
        <v>18</v>
      </c>
      <c r="F62" s="7">
        <v>24</v>
      </c>
      <c r="G62" s="16"/>
      <c r="H62" s="20"/>
      <c r="I62" s="57"/>
      <c r="N62" s="45"/>
      <c r="O62" s="45"/>
    </row>
    <row r="63" spans="2:15" s="23" customFormat="1" ht="12.75">
      <c r="B63" s="9">
        <f>0.01+B62</f>
        <v>14.049999999999999</v>
      </c>
      <c r="C63" s="21" t="s">
        <v>55</v>
      </c>
      <c r="D63" s="22" t="s">
        <v>54</v>
      </c>
      <c r="E63" s="21" t="s">
        <v>18</v>
      </c>
      <c r="F63" s="19">
        <v>1</v>
      </c>
      <c r="G63" s="16"/>
      <c r="H63" s="20"/>
      <c r="I63" s="57"/>
      <c r="N63" s="45"/>
      <c r="O63" s="45"/>
    </row>
    <row r="64" spans="2:15" s="23" customFormat="1" ht="12.75">
      <c r="B64" s="9">
        <f>B63+0.01</f>
        <v>14.059999999999999</v>
      </c>
      <c r="C64" s="21" t="s">
        <v>76</v>
      </c>
      <c r="D64" s="22" t="s">
        <v>77</v>
      </c>
      <c r="E64" s="21" t="s">
        <v>78</v>
      </c>
      <c r="F64" s="19">
        <v>7</v>
      </c>
      <c r="G64" s="16"/>
      <c r="H64" s="20"/>
      <c r="I64" s="57"/>
      <c r="N64" s="45"/>
      <c r="O64" s="45"/>
    </row>
    <row r="65" spans="2:15" s="23" customFormat="1" ht="12.75">
      <c r="B65" s="9">
        <f>0.01+B64</f>
        <v>14.069999999999999</v>
      </c>
      <c r="C65" s="21" t="s">
        <v>118</v>
      </c>
      <c r="D65" s="22" t="s">
        <v>117</v>
      </c>
      <c r="E65" s="21" t="s">
        <v>18</v>
      </c>
      <c r="F65" s="19">
        <v>4</v>
      </c>
      <c r="G65" s="16"/>
      <c r="H65" s="20"/>
      <c r="I65" s="57"/>
      <c r="N65" s="45"/>
      <c r="O65" s="45"/>
    </row>
    <row r="66" spans="2:15" s="23" customFormat="1" ht="12.75">
      <c r="B66" s="80">
        <v>15</v>
      </c>
      <c r="C66" s="67" t="s">
        <v>112</v>
      </c>
      <c r="D66" s="84" t="s">
        <v>113</v>
      </c>
      <c r="E66" s="67"/>
      <c r="F66" s="68"/>
      <c r="G66" s="69"/>
      <c r="H66" s="70"/>
      <c r="I66" s="57"/>
      <c r="N66" s="45"/>
      <c r="O66" s="45"/>
    </row>
    <row r="67" spans="2:15" s="23" customFormat="1" ht="12.75">
      <c r="B67" s="9">
        <f>0.01+B66</f>
        <v>15.01</v>
      </c>
      <c r="C67" s="21" t="s">
        <v>69</v>
      </c>
      <c r="D67" s="22" t="s">
        <v>142</v>
      </c>
      <c r="E67" s="21" t="s">
        <v>53</v>
      </c>
      <c r="F67" s="7">
        <v>33</v>
      </c>
      <c r="G67" s="16"/>
      <c r="H67" s="20"/>
      <c r="I67" s="57"/>
      <c r="N67" s="45"/>
      <c r="O67" s="45"/>
    </row>
    <row r="68" spans="2:20" s="43" customFormat="1" ht="12.75">
      <c r="B68" s="1">
        <v>16</v>
      </c>
      <c r="C68" s="2" t="s">
        <v>153</v>
      </c>
      <c r="D68" s="18" t="s">
        <v>56</v>
      </c>
      <c r="E68" s="18"/>
      <c r="F68" s="18"/>
      <c r="G68" s="18"/>
      <c r="H68" s="18"/>
      <c r="I68" s="57"/>
      <c r="J68" s="23"/>
      <c r="K68" s="56"/>
      <c r="L68" s="56"/>
      <c r="M68" s="56"/>
      <c r="N68" s="45"/>
      <c r="O68" s="45"/>
      <c r="P68" s="56"/>
      <c r="Q68" s="56"/>
      <c r="R68" s="37"/>
      <c r="S68" s="37"/>
      <c r="T68" s="23"/>
    </row>
    <row r="69" spans="2:15" s="23" customFormat="1" ht="12.75">
      <c r="B69" s="9">
        <f>B68+0.01</f>
        <v>16.01</v>
      </c>
      <c r="C69" s="21" t="s">
        <v>57</v>
      </c>
      <c r="D69" s="22" t="s">
        <v>58</v>
      </c>
      <c r="E69" s="21" t="s">
        <v>21</v>
      </c>
      <c r="F69" s="19">
        <v>110</v>
      </c>
      <c r="G69" s="16"/>
      <c r="H69" s="20"/>
      <c r="I69" s="57"/>
      <c r="N69" s="45"/>
      <c r="O69" s="45"/>
    </row>
    <row r="70" spans="2:20" s="43" customFormat="1" ht="12.75">
      <c r="B70" s="1">
        <v>17</v>
      </c>
      <c r="C70" s="2" t="s">
        <v>97</v>
      </c>
      <c r="D70" s="18" t="s">
        <v>60</v>
      </c>
      <c r="E70" s="18"/>
      <c r="F70" s="18"/>
      <c r="G70" s="18"/>
      <c r="H70" s="18"/>
      <c r="I70" s="57"/>
      <c r="J70" s="56"/>
      <c r="K70" s="56"/>
      <c r="L70" s="56"/>
      <c r="M70" s="56"/>
      <c r="N70" s="23"/>
      <c r="O70" s="23"/>
      <c r="P70" s="56"/>
      <c r="Q70" s="56"/>
      <c r="R70" s="37"/>
      <c r="S70" s="37"/>
      <c r="T70" s="23"/>
    </row>
    <row r="71" spans="2:15" s="23" customFormat="1" ht="12.75">
      <c r="B71" s="9">
        <f>B70+0.01</f>
        <v>17.01</v>
      </c>
      <c r="C71" s="21" t="s">
        <v>61</v>
      </c>
      <c r="D71" s="22" t="s">
        <v>148</v>
      </c>
      <c r="E71" s="21" t="s">
        <v>62</v>
      </c>
      <c r="F71" s="7">
        <v>390</v>
      </c>
      <c r="G71" s="16"/>
      <c r="H71" s="20"/>
      <c r="J71" s="56"/>
      <c r="K71" s="34"/>
      <c r="L71" s="56"/>
      <c r="N71" s="56"/>
      <c r="O71" s="56"/>
    </row>
    <row r="72" spans="2:20" s="43" customFormat="1" ht="12.75">
      <c r="B72" s="1">
        <v>18</v>
      </c>
      <c r="C72" s="2" t="s">
        <v>73</v>
      </c>
      <c r="D72" s="18" t="s">
        <v>59</v>
      </c>
      <c r="E72" s="18"/>
      <c r="F72" s="18"/>
      <c r="G72" s="18"/>
      <c r="H72" s="18"/>
      <c r="I72" s="57"/>
      <c r="J72" s="56"/>
      <c r="K72" s="56"/>
      <c r="L72" s="56"/>
      <c r="M72" s="56"/>
      <c r="N72" s="45"/>
      <c r="O72" s="45"/>
      <c r="P72" s="56"/>
      <c r="Q72" s="56"/>
      <c r="R72" s="37"/>
      <c r="S72" s="37"/>
      <c r="T72" s="23"/>
    </row>
    <row r="73" spans="2:15" s="23" customFormat="1" ht="12.75">
      <c r="B73" s="9">
        <f>B72+0.01</f>
        <v>18.01</v>
      </c>
      <c r="C73" s="21" t="s">
        <v>63</v>
      </c>
      <c r="D73" s="22" t="s">
        <v>147</v>
      </c>
      <c r="E73" s="21" t="s">
        <v>12</v>
      </c>
      <c r="F73" s="19">
        <v>310</v>
      </c>
      <c r="G73" s="16"/>
      <c r="H73" s="20"/>
      <c r="I73" s="57"/>
      <c r="J73" s="56"/>
      <c r="K73" s="56"/>
      <c r="L73" s="56"/>
      <c r="N73" s="45"/>
      <c r="O73" s="45"/>
    </row>
    <row r="74" spans="2:15" s="23" customFormat="1" ht="12.75">
      <c r="B74" s="80">
        <v>19</v>
      </c>
      <c r="C74" s="67" t="s">
        <v>105</v>
      </c>
      <c r="D74" s="84" t="s">
        <v>104</v>
      </c>
      <c r="E74" s="67"/>
      <c r="F74" s="68"/>
      <c r="G74" s="69"/>
      <c r="H74" s="70"/>
      <c r="I74" s="57"/>
      <c r="J74" s="56"/>
      <c r="K74" s="56"/>
      <c r="L74" s="56"/>
      <c r="N74" s="45"/>
      <c r="O74" s="45"/>
    </row>
    <row r="75" spans="2:15" s="23" customFormat="1" ht="25.5">
      <c r="B75" s="9">
        <f>0.01+B74</f>
        <v>19.01</v>
      </c>
      <c r="C75" s="21" t="s">
        <v>106</v>
      </c>
      <c r="D75" s="90" t="s">
        <v>107</v>
      </c>
      <c r="E75" s="21" t="s">
        <v>53</v>
      </c>
      <c r="F75" s="19">
        <v>88</v>
      </c>
      <c r="G75" s="16"/>
      <c r="H75" s="20"/>
      <c r="I75" s="57"/>
      <c r="J75" s="56"/>
      <c r="K75" s="56"/>
      <c r="L75" s="56"/>
      <c r="N75" s="45"/>
      <c r="O75" s="45"/>
    </row>
    <row r="76" spans="2:15" s="23" customFormat="1" ht="25.5">
      <c r="B76" s="9">
        <f>0.01+B75</f>
        <v>19.020000000000003</v>
      </c>
      <c r="C76" s="21" t="s">
        <v>106</v>
      </c>
      <c r="D76" s="90" t="s">
        <v>149</v>
      </c>
      <c r="E76" s="21" t="s">
        <v>53</v>
      </c>
      <c r="F76" s="19">
        <v>9</v>
      </c>
      <c r="G76" s="16"/>
      <c r="H76" s="20"/>
      <c r="I76" s="57"/>
      <c r="J76" s="56"/>
      <c r="K76" s="56"/>
      <c r="L76" s="56"/>
      <c r="N76" s="45"/>
      <c r="O76" s="45"/>
    </row>
    <row r="77" spans="2:15" s="58" customFormat="1" ht="12.75">
      <c r="B77" s="1">
        <v>20</v>
      </c>
      <c r="C77" s="2" t="s">
        <v>67</v>
      </c>
      <c r="D77" s="18" t="s">
        <v>65</v>
      </c>
      <c r="E77" s="18"/>
      <c r="F77" s="18"/>
      <c r="G77" s="18"/>
      <c r="H77" s="18"/>
      <c r="N77" s="23"/>
      <c r="O77" s="23"/>
    </row>
    <row r="78" spans="2:11" s="23" customFormat="1" ht="12.75">
      <c r="B78" s="9">
        <f>B77+0.01</f>
        <v>20.01</v>
      </c>
      <c r="C78" s="21" t="s">
        <v>66</v>
      </c>
      <c r="D78" s="22" t="s">
        <v>130</v>
      </c>
      <c r="E78" s="21" t="s">
        <v>18</v>
      </c>
      <c r="F78" s="19">
        <v>30</v>
      </c>
      <c r="G78" s="16"/>
      <c r="H78" s="20"/>
      <c r="K78" s="57"/>
    </row>
    <row r="79" spans="2:11" s="23" customFormat="1" ht="25.5">
      <c r="B79" s="9">
        <f aca="true" t="shared" si="0" ref="B79:B85">0.01+B78</f>
        <v>20.020000000000003</v>
      </c>
      <c r="C79" s="21" t="s">
        <v>66</v>
      </c>
      <c r="D79" s="17" t="s">
        <v>154</v>
      </c>
      <c r="E79" s="21" t="s">
        <v>18</v>
      </c>
      <c r="F79" s="7">
        <v>18</v>
      </c>
      <c r="G79" s="16"/>
      <c r="H79" s="20"/>
      <c r="K79" s="57"/>
    </row>
    <row r="80" spans="2:11" s="23" customFormat="1" ht="12.75">
      <c r="B80" s="9">
        <f t="shared" si="0"/>
        <v>20.030000000000005</v>
      </c>
      <c r="C80" s="21" t="s">
        <v>66</v>
      </c>
      <c r="D80" s="22" t="s">
        <v>108</v>
      </c>
      <c r="E80" s="21" t="s">
        <v>18</v>
      </c>
      <c r="F80" s="19">
        <v>6</v>
      </c>
      <c r="G80" s="16"/>
      <c r="H80" s="20"/>
      <c r="K80" s="57"/>
    </row>
    <row r="81" spans="1:11" s="23" customFormat="1" ht="12.75">
      <c r="A81" s="89"/>
      <c r="B81" s="9">
        <f t="shared" si="0"/>
        <v>20.040000000000006</v>
      </c>
      <c r="C81" s="21" t="s">
        <v>157</v>
      </c>
      <c r="D81" s="22" t="s">
        <v>103</v>
      </c>
      <c r="E81" s="21" t="s">
        <v>18</v>
      </c>
      <c r="F81" s="19">
        <v>22</v>
      </c>
      <c r="G81" s="16"/>
      <c r="H81" s="20"/>
      <c r="K81" s="57"/>
    </row>
    <row r="82" spans="2:11" s="23" customFormat="1" ht="12.75">
      <c r="B82" s="9">
        <f t="shared" si="0"/>
        <v>20.050000000000008</v>
      </c>
      <c r="C82" s="21" t="s">
        <v>155</v>
      </c>
      <c r="D82" s="22" t="s">
        <v>110</v>
      </c>
      <c r="E82" s="21" t="s">
        <v>18</v>
      </c>
      <c r="F82" s="19">
        <v>15</v>
      </c>
      <c r="G82" s="16"/>
      <c r="H82" s="20"/>
      <c r="K82" s="57"/>
    </row>
    <row r="83" spans="2:11" s="23" customFormat="1" ht="12.75">
      <c r="B83" s="9">
        <f t="shared" si="0"/>
        <v>20.06000000000001</v>
      </c>
      <c r="C83" s="21" t="s">
        <v>115</v>
      </c>
      <c r="D83" s="22" t="s">
        <v>109</v>
      </c>
      <c r="E83" s="21" t="s">
        <v>18</v>
      </c>
      <c r="F83" s="19">
        <v>5</v>
      </c>
      <c r="G83" s="16"/>
      <c r="H83" s="20"/>
      <c r="K83" s="57"/>
    </row>
    <row r="84" spans="1:11" s="23" customFormat="1" ht="12.75">
      <c r="A84" s="89"/>
      <c r="B84" s="9">
        <f t="shared" si="0"/>
        <v>20.07000000000001</v>
      </c>
      <c r="C84" s="21" t="s">
        <v>156</v>
      </c>
      <c r="D84" s="101" t="s">
        <v>138</v>
      </c>
      <c r="E84" s="100" t="s">
        <v>18</v>
      </c>
      <c r="F84" s="102">
        <v>7</v>
      </c>
      <c r="G84" s="16"/>
      <c r="H84" s="20"/>
      <c r="K84" s="57"/>
    </row>
    <row r="85" spans="2:11" s="23" customFormat="1" ht="12.75">
      <c r="B85" s="9">
        <f t="shared" si="0"/>
        <v>20.080000000000013</v>
      </c>
      <c r="C85" s="21" t="s">
        <v>96</v>
      </c>
      <c r="D85" s="22" t="s">
        <v>140</v>
      </c>
      <c r="E85" s="21" t="s">
        <v>18</v>
      </c>
      <c r="F85" s="19">
        <v>29</v>
      </c>
      <c r="G85" s="16"/>
      <c r="H85" s="20"/>
      <c r="K85" s="57"/>
    </row>
    <row r="86" spans="2:15" s="58" customFormat="1" ht="12.75">
      <c r="B86" s="1">
        <v>21</v>
      </c>
      <c r="C86" s="2" t="s">
        <v>85</v>
      </c>
      <c r="D86" s="18" t="s">
        <v>86</v>
      </c>
      <c r="E86" s="18"/>
      <c r="F86" s="18"/>
      <c r="G86" s="18"/>
      <c r="H86" s="18"/>
      <c r="N86" s="23"/>
      <c r="O86" s="23"/>
    </row>
    <row r="87" spans="2:15" s="58" customFormat="1" ht="25.5">
      <c r="B87" s="9">
        <f>B86+0.01</f>
        <v>21.01</v>
      </c>
      <c r="C87" s="21" t="s">
        <v>116</v>
      </c>
      <c r="D87" s="90" t="s">
        <v>133</v>
      </c>
      <c r="E87" s="21" t="s">
        <v>42</v>
      </c>
      <c r="F87" s="19">
        <v>1</v>
      </c>
      <c r="G87" s="85"/>
      <c r="H87" s="85"/>
      <c r="N87" s="23"/>
      <c r="O87" s="23"/>
    </row>
    <row r="88" spans="2:15" s="58" customFormat="1" ht="25.5">
      <c r="B88" s="9">
        <f>0.01+B87</f>
        <v>21.020000000000003</v>
      </c>
      <c r="C88" s="21" t="s">
        <v>116</v>
      </c>
      <c r="D88" s="90" t="s">
        <v>134</v>
      </c>
      <c r="E88" s="21" t="s">
        <v>42</v>
      </c>
      <c r="F88" s="19">
        <v>1</v>
      </c>
      <c r="G88" s="85"/>
      <c r="H88" s="85"/>
      <c r="N88" s="23"/>
      <c r="O88" s="23"/>
    </row>
    <row r="89" spans="2:15" s="58" customFormat="1" ht="25.5">
      <c r="B89" s="9">
        <f>0.01+B88</f>
        <v>21.030000000000005</v>
      </c>
      <c r="C89" s="21" t="s">
        <v>116</v>
      </c>
      <c r="D89" s="90" t="s">
        <v>136</v>
      </c>
      <c r="E89" s="21" t="s">
        <v>42</v>
      </c>
      <c r="F89" s="19">
        <v>1</v>
      </c>
      <c r="G89" s="85"/>
      <c r="H89" s="85"/>
      <c r="N89" s="23"/>
      <c r="O89" s="23"/>
    </row>
    <row r="90" spans="2:15" s="58" customFormat="1" ht="12.75">
      <c r="B90" s="9">
        <f>0.01+B89</f>
        <v>21.040000000000006</v>
      </c>
      <c r="C90" s="21" t="s">
        <v>87</v>
      </c>
      <c r="D90" s="22" t="s">
        <v>119</v>
      </c>
      <c r="E90" s="21" t="s">
        <v>18</v>
      </c>
      <c r="F90" s="7">
        <v>14</v>
      </c>
      <c r="G90" s="85"/>
      <c r="H90" s="85"/>
      <c r="N90" s="23"/>
      <c r="O90" s="23"/>
    </row>
    <row r="91" spans="2:13" s="35" customFormat="1" ht="12.75">
      <c r="B91" s="24"/>
      <c r="C91" s="25"/>
      <c r="D91" s="26"/>
      <c r="E91" s="25"/>
      <c r="F91" s="27"/>
      <c r="G91" s="28"/>
      <c r="H91" s="29"/>
      <c r="L91" s="23"/>
      <c r="M91" s="23"/>
    </row>
    <row r="92" spans="8:13" s="35" customFormat="1" ht="12.75">
      <c r="H92" s="59" t="s">
        <v>28</v>
      </c>
      <c r="L92" s="23"/>
      <c r="M92" s="23"/>
    </row>
    <row r="93" spans="8:13" s="35" customFormat="1" ht="12.75">
      <c r="H93" s="60" t="s">
        <v>29</v>
      </c>
      <c r="L93" s="23"/>
      <c r="M93" s="23"/>
    </row>
    <row r="94" spans="8:13" s="35" customFormat="1" ht="12.75">
      <c r="H94" s="60"/>
      <c r="L94" s="23"/>
      <c r="M94" s="23"/>
    </row>
    <row r="95" spans="8:13" s="35" customFormat="1" ht="12.75">
      <c r="H95" s="60"/>
      <c r="L95" s="23"/>
      <c r="M95" s="23"/>
    </row>
    <row r="96" spans="5:13" s="35" customFormat="1" ht="12.75">
      <c r="E96" s="59" t="s">
        <v>68</v>
      </c>
      <c r="F96" s="61"/>
      <c r="G96" s="61"/>
      <c r="H96" s="61"/>
      <c r="L96" s="23"/>
      <c r="M96" s="23"/>
    </row>
    <row r="97" spans="12:13" ht="12.75">
      <c r="L97" s="23"/>
      <c r="M97" s="23"/>
    </row>
    <row r="98" spans="12:13" ht="12.75">
      <c r="L98" s="23"/>
      <c r="M98" s="23"/>
    </row>
    <row r="99" spans="12:13" ht="12.75">
      <c r="L99" s="23"/>
      <c r="M99" s="23"/>
    </row>
    <row r="100" spans="12:13" ht="12.75">
      <c r="L100" s="23"/>
      <c r="M100" s="23"/>
    </row>
    <row r="101" spans="12:13" ht="12.75">
      <c r="L101" s="23"/>
      <c r="M101" s="23"/>
    </row>
    <row r="102" spans="12:13" ht="12.75">
      <c r="L102" s="23"/>
      <c r="M102" s="23"/>
    </row>
    <row r="103" spans="12:13" ht="12.75">
      <c r="L103" s="23"/>
      <c r="M103" s="23"/>
    </row>
    <row r="104" spans="12:13" ht="12.75">
      <c r="L104" s="23"/>
      <c r="M104" s="23"/>
    </row>
    <row r="105" spans="12:13" ht="12.75">
      <c r="L105" s="23"/>
      <c r="M105" s="23"/>
    </row>
  </sheetData>
  <sheetProtection/>
  <mergeCells count="9">
    <mergeCell ref="E41:F41"/>
    <mergeCell ref="B9:H9"/>
    <mergeCell ref="B10:H10"/>
    <mergeCell ref="B1:H1"/>
    <mergeCell ref="B2:H2"/>
    <mergeCell ref="B4:H4"/>
    <mergeCell ref="B5:H5"/>
    <mergeCell ref="B7:H7"/>
    <mergeCell ref="B8:H8"/>
  </mergeCells>
  <conditionalFormatting sqref="D103:D112">
    <cfRule type="duplicateValues" priority="23" dxfId="0" stopIfTrue="1">
      <formula>AND(COUNTIF($D$103:$D$112,D103)&gt;1,NOT(ISBLANK(D103)))</formula>
    </cfRule>
  </conditionalFormatting>
  <conditionalFormatting sqref="D113:D114">
    <cfRule type="duplicateValues" priority="22" dxfId="0" stopIfTrue="1">
      <formula>AND(COUNTIF($D$113:$D$114,D113)&gt;1,NOT(ISBLANK(D113)))</formula>
    </cfRule>
  </conditionalFormatting>
  <conditionalFormatting sqref="D115">
    <cfRule type="duplicateValues" priority="21" dxfId="0" stopIfTrue="1">
      <formula>AND(COUNTIF($D$115:$D$115,D115)&gt;1,NOT(ISBLANK(D115)))</formula>
    </cfRule>
  </conditionalFormatting>
  <conditionalFormatting sqref="D116">
    <cfRule type="duplicateValues" priority="20" dxfId="0" stopIfTrue="1">
      <formula>AND(COUNTIF($D$116:$D$116,D116)&gt;1,NOT(ISBLANK(D116)))</formula>
    </cfRule>
  </conditionalFormatting>
  <conditionalFormatting sqref="D117:D119">
    <cfRule type="duplicateValues" priority="19" dxfId="0" stopIfTrue="1">
      <formula>AND(COUNTIF($D$117:$D$119,D117)&gt;1,NOT(ISBLANK(D117)))</formula>
    </cfRule>
  </conditionalFormatting>
  <conditionalFormatting sqref="D120">
    <cfRule type="duplicateValues" priority="18" dxfId="0" stopIfTrue="1">
      <formula>AND(COUNTIF($D$120:$D$120,D120)&gt;1,NOT(ISBLANK(D120)))</formula>
    </cfRule>
  </conditionalFormatting>
  <conditionalFormatting sqref="D121:D127">
    <cfRule type="duplicateValues" priority="17" dxfId="0" stopIfTrue="1">
      <formula>AND(COUNTIF($D$121:$D$127,D121)&gt;1,NOT(ISBLANK(D121)))</formula>
    </cfRule>
  </conditionalFormatting>
  <conditionalFormatting sqref="D128">
    <cfRule type="duplicateValues" priority="16" dxfId="0" stopIfTrue="1">
      <formula>AND(COUNTIF($D$128:$D$128,D128)&gt;1,NOT(ISBLANK(D128)))</formula>
    </cfRule>
  </conditionalFormatting>
  <conditionalFormatting sqref="D129">
    <cfRule type="duplicateValues" priority="15" dxfId="0" stopIfTrue="1">
      <formula>AND(COUNTIF($D$129:$D$129,D129)&gt;1,NOT(ISBLANK(D129)))</formula>
    </cfRule>
  </conditionalFormatting>
  <conditionalFormatting sqref="D130:D131">
    <cfRule type="duplicateValues" priority="14" dxfId="0" stopIfTrue="1">
      <formula>AND(COUNTIF($D$130:$D$131,D130)&gt;1,NOT(ISBLANK(D130)))</formula>
    </cfRule>
  </conditionalFormatting>
  <conditionalFormatting sqref="D132">
    <cfRule type="duplicateValues" priority="13" dxfId="0" stopIfTrue="1">
      <formula>AND(COUNTIF($D$132:$D$132,D132)&gt;1,NOT(ISBLANK(D132)))</formula>
    </cfRule>
  </conditionalFormatting>
  <conditionalFormatting sqref="D133">
    <cfRule type="duplicateValues" priority="12" dxfId="0" stopIfTrue="1">
      <formula>AND(COUNTIF($D$133:$D$133,D133)&gt;1,NOT(ISBLANK(D133)))</formula>
    </cfRule>
  </conditionalFormatting>
  <conditionalFormatting sqref="D134:D140">
    <cfRule type="duplicateValues" priority="11" dxfId="0" stopIfTrue="1">
      <formula>AND(COUNTIF($D$134:$D$140,D134)&gt;1,NOT(ISBLANK(D134)))</formula>
    </cfRule>
  </conditionalFormatting>
  <conditionalFormatting sqref="D141">
    <cfRule type="duplicateValues" priority="10" dxfId="0" stopIfTrue="1">
      <formula>AND(COUNTIF($D$141:$D$141,D141)&gt;1,NOT(ISBLANK(D141)))</formula>
    </cfRule>
  </conditionalFormatting>
  <conditionalFormatting sqref="D142:D151 D153:D160">
    <cfRule type="duplicateValues" priority="27" dxfId="0" stopIfTrue="1">
      <formula>AND(COUNTIF($D$142:$D$151,D142)+COUNTIF($D$153:$D$160,D142)&gt;1,NOT(ISBLANK(D142)))</formula>
    </cfRule>
  </conditionalFormatting>
  <conditionalFormatting sqref="D161:D162">
    <cfRule type="duplicateValues" priority="28" dxfId="0" stopIfTrue="1">
      <formula>AND(COUNTIF($D$161:$D$162,D161)&gt;1,NOT(ISBLANK(D161)))</formula>
    </cfRule>
  </conditionalFormatting>
  <conditionalFormatting sqref="D152">
    <cfRule type="duplicateValues" priority="7" dxfId="0" stopIfTrue="1">
      <formula>AND(COUNTIF($D$152:$D$152,D152)&gt;1,NOT(ISBLANK(D152)))</formula>
    </cfRule>
  </conditionalFormatting>
  <conditionalFormatting sqref="D98:D101">
    <cfRule type="duplicateValues" priority="34" dxfId="0" stopIfTrue="1">
      <formula>AND(COUNTIF($D$98:$D$101,D98)&gt;1,NOT(ISBLANK(D98)))</formula>
    </cfRule>
  </conditionalFormatting>
  <conditionalFormatting sqref="D92:D97">
    <cfRule type="duplicateValues" priority="36" dxfId="0" stopIfTrue="1">
      <formula>AND(COUNTIF($D$92:$D$97,D92)&gt;1,NOT(ISBLANK(D92)))</formula>
    </cfRule>
  </conditionalFormatting>
  <printOptions/>
  <pageMargins left="0.7" right="0.7" top="0.75" bottom="0.75" header="0.3" footer="0.3"/>
  <pageSetup fitToHeight="1" fitToWidth="1" horizontalDpi="600" verticalDpi="600" orientation="portrait" scale="47" r:id="rId1"/>
  <headerFooter alignWithMargins="0">
    <oddHeader xml:space="preserve">&amp;LCITY OF COQUITLAM
Contract No. 77579-2
&amp;C
&amp;"Arial,Bold"FORM OF TENDER &amp;RADD 1 -  &amp;P+4
FT. &amp;P+5A
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Coquitlam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rcolombo</dc:creator>
  <cp:keywords/>
  <dc:description/>
  <cp:lastModifiedBy>Morwood, Emi</cp:lastModifiedBy>
  <cp:lastPrinted>2024-05-07T21:18:31Z</cp:lastPrinted>
  <dcterms:created xsi:type="dcterms:W3CDTF">2011-08-22T18:22:09Z</dcterms:created>
  <dcterms:modified xsi:type="dcterms:W3CDTF">2024-05-07T21:19:56Z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eDOCS AutoSave">
    <vt:lpwstr/>
  </property>
</Properties>
</file>