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id\Desktop\TH's 89037 Addendum\"/>
    </mc:Choice>
  </mc:AlternateContent>
  <bookViews>
    <workbookView xWindow="2910" yWindow="1125" windowWidth="14430" windowHeight="12795" tabRatio="551"/>
  </bookViews>
  <sheets>
    <sheet name="89037-SOQ" sheetId="4" r:id="rId1"/>
  </sheets>
  <definedNames>
    <definedName name="_xlnm.Print_Area" localSheetId="0">'89037-SOQ'!$A$1:$G$109</definedName>
  </definedNames>
  <calcPr calcId="162913"/>
</workbook>
</file>

<file path=xl/calcChain.xml><?xml version="1.0" encoding="utf-8"?>
<calcChain xmlns="http://schemas.openxmlformats.org/spreadsheetml/2006/main">
  <c r="A95" i="4" l="1"/>
  <c r="A96" i="4"/>
  <c r="A97" i="4"/>
  <c r="A98" i="4"/>
  <c r="A99" i="4" s="1"/>
  <c r="A100" i="4" s="1"/>
  <c r="A101" i="4" s="1"/>
  <c r="A102" i="4" s="1"/>
  <c r="A103" i="4" s="1"/>
  <c r="A104" i="4" s="1"/>
  <c r="A105" i="4" s="1"/>
  <c r="G50" i="4"/>
  <c r="A15" i="4" l="1"/>
  <c r="G96" i="4"/>
  <c r="G18" i="4"/>
  <c r="A18" i="4"/>
  <c r="G105" i="4"/>
  <c r="G104" i="4"/>
  <c r="G103" i="4"/>
  <c r="G102" i="4"/>
  <c r="G101" i="4"/>
  <c r="G100" i="4"/>
  <c r="G99" i="4"/>
  <c r="G98" i="4"/>
  <c r="G97" i="4"/>
  <c r="G93" i="4"/>
  <c r="G92" i="4"/>
  <c r="G91" i="4"/>
  <c r="G90" i="4"/>
  <c r="G89" i="4"/>
  <c r="G88" i="4"/>
  <c r="G87" i="4"/>
  <c r="G86" i="4"/>
  <c r="G85" i="4"/>
  <c r="G84" i="4"/>
  <c r="G83" i="4"/>
  <c r="G82" i="4"/>
  <c r="A82" i="4"/>
  <c r="A83" i="4"/>
  <c r="A84" i="4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G79" i="4"/>
  <c r="A79" i="4"/>
  <c r="G76" i="4"/>
  <c r="A76" i="4"/>
  <c r="G73" i="4"/>
  <c r="A73" i="4"/>
  <c r="G68" i="4"/>
  <c r="G67" i="4"/>
  <c r="A67" i="4"/>
  <c r="A68" i="4" s="1"/>
  <c r="A69" i="4" s="1"/>
  <c r="A70" i="4" s="1"/>
  <c r="G64" i="4"/>
  <c r="G63" i="4"/>
  <c r="G62" i="4"/>
  <c r="G61" i="4"/>
  <c r="A61" i="4"/>
  <c r="A62" i="4"/>
  <c r="A63" i="4" s="1"/>
  <c r="A64" i="4" s="1"/>
  <c r="A41" i="4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35" i="4"/>
  <c r="A32" i="4"/>
  <c r="G27" i="4"/>
  <c r="G23" i="4"/>
  <c r="G22" i="4"/>
  <c r="G55" i="4"/>
  <c r="G48" i="4"/>
  <c r="G41" i="4"/>
  <c r="G52" i="4"/>
  <c r="G51" i="4"/>
  <c r="G42" i="4"/>
  <c r="G43" i="4"/>
  <c r="G49" i="4"/>
  <c r="G44" i="4"/>
  <c r="G45" i="4"/>
  <c r="G46" i="4"/>
  <c r="G47" i="4"/>
  <c r="G53" i="4"/>
  <c r="G54" i="4"/>
  <c r="G56" i="4"/>
  <c r="G57" i="4"/>
  <c r="G26" i="4"/>
  <c r="A38" i="4"/>
  <c r="A26" i="4"/>
  <c r="A27" i="4"/>
  <c r="A28" i="4" s="1"/>
  <c r="A29" i="4" s="1"/>
  <c r="A22" i="4"/>
  <c r="A23" i="4" s="1"/>
  <c r="G32" i="4"/>
  <c r="G38" i="4"/>
  <c r="G35" i="4"/>
</calcChain>
</file>

<file path=xl/sharedStrings.xml><?xml version="1.0" encoding="utf-8"?>
<sst xmlns="http://schemas.openxmlformats.org/spreadsheetml/2006/main" count="238" uniqueCount="112">
  <si>
    <t>DESCRIPTION</t>
  </si>
  <si>
    <t>UNIT</t>
  </si>
  <si>
    <t>ITEM NO.</t>
  </si>
  <si>
    <t>UNIT PRICE</t>
  </si>
  <si>
    <t>SCHEDULE OF QUANTITIES AND PRICES</t>
  </si>
  <si>
    <t>(Should there be any discrepancy in the information provided, the City’s original file copy shall prevail)</t>
  </si>
  <si>
    <t xml:space="preserve"> EXTENDED AMOUNT</t>
  </si>
  <si>
    <t>FORM OF TENDER</t>
  </si>
  <si>
    <t>Incidental to Contract</t>
  </si>
  <si>
    <t>Traffic Control and Management</t>
  </si>
  <si>
    <t>l.m</t>
  </si>
  <si>
    <t>CONCRETE WALKS, CURBS AND GUTTERS</t>
  </si>
  <si>
    <t>sq.m</t>
  </si>
  <si>
    <t>(All Tender and Contract Prices shall NOT include GST. GST will apply upon payment)</t>
  </si>
  <si>
    <t>WATERWORKS</t>
  </si>
  <si>
    <t>tonne</t>
  </si>
  <si>
    <t>(see paragraph 5.3.1 of the Instruction to Tenderers)</t>
  </si>
  <si>
    <t>PROJECT IDENTIFICATION</t>
  </si>
  <si>
    <t>( 1.3.1 )</t>
  </si>
  <si>
    <t>Construction Zone Information Signs</t>
  </si>
  <si>
    <t>( 1.4.3 )</t>
  </si>
  <si>
    <t>( 1.4.5 )</t>
  </si>
  <si>
    <t>(1.4.5)</t>
  </si>
  <si>
    <t>ea.</t>
  </si>
  <si>
    <t>cu.m</t>
  </si>
  <si>
    <t>HOT-MIX ASPHALT CONCRETE PAVING</t>
  </si>
  <si>
    <t>( 1.5.1 )</t>
  </si>
  <si>
    <t>(1.8.2)</t>
  </si>
  <si>
    <t>150mm Gate Valves</t>
  </si>
  <si>
    <t>(1.8.14)</t>
  </si>
  <si>
    <t>200mm Gate Valves</t>
  </si>
  <si>
    <t>m</t>
  </si>
  <si>
    <t>(1.8.15)</t>
  </si>
  <si>
    <t>EXCAVATING, TRENCHING AND BACKFILLING</t>
  </si>
  <si>
    <t>1.10.3</t>
  </si>
  <si>
    <t xml:space="preserve">New Fire Hydrant Assembly </t>
  </si>
  <si>
    <t>(1.8.16)</t>
  </si>
  <si>
    <t>(1.8.3.1)</t>
  </si>
  <si>
    <t>(1.8.3.2)</t>
  </si>
  <si>
    <t>(1.10.9)</t>
  </si>
  <si>
    <t>Imported Trench Backfill (75mm Minus) (Provisional)</t>
  </si>
  <si>
    <t>Name of Contractor:_______________________________________</t>
  </si>
  <si>
    <t>(Transfer the amount to Form of Tender Summary Page 1)</t>
  </si>
  <si>
    <t>(1.8.5)</t>
  </si>
  <si>
    <t>Air Valve Assembly, Chamber and Vent (COQ-W6)</t>
  </si>
  <si>
    <t>COLD MILLING</t>
  </si>
  <si>
    <t>(1.5.1)</t>
  </si>
  <si>
    <t>Surface Mill - 35mm</t>
  </si>
  <si>
    <t>32 12 13.1</t>
  </si>
  <si>
    <t>ASPHALT TACK COAT</t>
  </si>
  <si>
    <t>Asphalt Tack Coat - Emulsified Asphalt</t>
  </si>
  <si>
    <t>1.5.1</t>
  </si>
  <si>
    <t>Hot Mix Asphalt - 35mm Surface Layer - MMCD Upper Course #2</t>
  </si>
  <si>
    <t>(1.10.10)</t>
  </si>
  <si>
    <t>Allowance</t>
  </si>
  <si>
    <t>(1.10.11)</t>
  </si>
  <si>
    <r>
      <t>MMCD Ref. /</t>
    </r>
    <r>
      <rPr>
        <b/>
        <sz val="8"/>
        <rFont val="TheSansOffice"/>
        <family val="2"/>
      </rPr>
      <t xml:space="preserve"> (Supplementary Specifications)</t>
    </r>
  </si>
  <si>
    <t>01 58 01S</t>
  </si>
  <si>
    <t>03 30 20S</t>
  </si>
  <si>
    <t>31 23 01S</t>
  </si>
  <si>
    <t>33 11 01S</t>
  </si>
  <si>
    <t>Remove and Replace Concrete Sidewalk (100mm)</t>
  </si>
  <si>
    <t>Remove and Replace Retaining Walls (All Types)</t>
  </si>
  <si>
    <t>QUANTITY</t>
  </si>
  <si>
    <t>Total Tendered Price (exclude GST):</t>
  </si>
  <si>
    <t>(1.8.3.3)</t>
  </si>
  <si>
    <t>Removal of Existing Hydrants</t>
  </si>
  <si>
    <t xml:space="preserve">150mm Class 50 DI Watermain (V-Bio Encased) (TR Flex or Tyton c/w Approved Joint Retraints) </t>
  </si>
  <si>
    <t xml:space="preserve">200mm Class 50 DI Watermain (V-Bio Encased) (TR Flex or Tyton c/w Approved Joint Retraints) </t>
  </si>
  <si>
    <t xml:space="preserve">Tee - 150mm x 150mm x 150mm DI (TR Flex or Tyton c/w Approved Joint Retraints) </t>
  </si>
  <si>
    <t xml:space="preserve">Tee - 200mm x 200mm x 150mm DI (TR Flex or Tyton c/w Approved Joint Retraints) </t>
  </si>
  <si>
    <r>
      <t>Bend - 200mm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DI (TR Flex or Tyton c/w Approved Joint Retraints) </t>
    </r>
  </si>
  <si>
    <t xml:space="preserve">Bend - 200mm 22.5° DI (TR Flex or Tyton c/w Approved Joint Retraints) </t>
  </si>
  <si>
    <t>Contract 89037</t>
  </si>
  <si>
    <t>Overexcavation (Provisional)</t>
  </si>
  <si>
    <t xml:space="preserve">250mm Class 50 DI Watermain (V-Bio Encased) (TR Flex or Tyton c/w Approved Joint Retraints) </t>
  </si>
  <si>
    <t>250mm Gate Valves</t>
  </si>
  <si>
    <t xml:space="preserve">Tee - 250mm x 250mm x 150mm DI (TR Flex or Tyton c/w Approved Joint Retraints) </t>
  </si>
  <si>
    <t xml:space="preserve">Cross - 250mm x 250mm x 200mm x 200mm DI (TR Flex or Tyton c/w Approved Joint Retraints) </t>
  </si>
  <si>
    <r>
      <t>Bend - 250mm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DI (TR Flex or Tyton c/w Approved Joint Retraints) </t>
    </r>
  </si>
  <si>
    <t xml:space="preserve">Reducer - 250mm x 200mm DI (TR Flex or Tyton c/w Approved Joint Retraints) </t>
  </si>
  <si>
    <t>New Fire Hydrant Lead DI (Re-Use Ex. Hydrant Body)</t>
  </si>
  <si>
    <t>Watermain tie-in including capping (to ex. 150mm)</t>
  </si>
  <si>
    <t>Watermain tie-in including capping (to ex. 200mm)</t>
  </si>
  <si>
    <t>Watermain tie-in including capping (to ex. 250mm)</t>
  </si>
  <si>
    <t xml:space="preserve">Tee - 200mm x 200mm x 200mm DI (TR Flex or Tyton c/w Approved Joint Retraints) </t>
  </si>
  <si>
    <t xml:space="preserve">Reducer - 200mm x 150mm DI (TR Flex or Tyton c/w Approved Joint Retraints) </t>
  </si>
  <si>
    <t>Watermain tie-in including capping (to ex.150mm)</t>
  </si>
  <si>
    <t>Remove and Replace Concrete Curb - (COQ-C6)</t>
  </si>
  <si>
    <t>BRUNETTE &amp; COLEMAN</t>
  </si>
  <si>
    <t>ROCHESTER &amp; LEBLEU</t>
  </si>
  <si>
    <t>Brunette, Coleman, Rochester Watermain Replacements</t>
  </si>
  <si>
    <t>GENERAL</t>
  </si>
  <si>
    <t>Remove and Replace Retaining Walls (All Types) (Provisional)</t>
  </si>
  <si>
    <t>Transfer 19mm Existing Water Service to new main (Coq-W2b-1 or Coq-W2b-2)</t>
  </si>
  <si>
    <t>32 01 16.7S</t>
  </si>
  <si>
    <t>32 12 16S</t>
  </si>
  <si>
    <t>01 55 00S</t>
  </si>
  <si>
    <t>TRAFFIC CONTROL</t>
  </si>
  <si>
    <t>Hydro Excavation (Provisional)</t>
  </si>
  <si>
    <t>Remove and Replace Concrete Driveway (190mm thick) - Brushed Finish</t>
  </si>
  <si>
    <t>Remove and Replace Concrete Driveway (190mm thick)  - All Other Finishes</t>
  </si>
  <si>
    <t>Water Service Connection - Supply &amp; Install Double Strap Saddle, 50mm Corporation Stop listed in COQ-W2e 89037 Revision. Precast Concrete Meter Box and meter setter as per Coquitlam Water Meter Specifications detail drawing WM-3 89037 Revision. (do not provide or install meter)</t>
  </si>
  <si>
    <r>
      <t>(1.8.4.</t>
    </r>
    <r>
      <rPr>
        <sz val="10"/>
        <color rgb="FFFF0000"/>
        <rFont val="TheSansOffice"/>
        <family val="2"/>
      </rPr>
      <t>1</t>
    </r>
    <r>
      <rPr>
        <sz val="10"/>
        <rFont val="TheSansOffice"/>
        <family val="2"/>
      </rPr>
      <t>)</t>
    </r>
  </si>
  <si>
    <r>
      <t>(1.8.4.</t>
    </r>
    <r>
      <rPr>
        <sz val="10"/>
        <color rgb="FFFF0000"/>
        <rFont val="TheSansOffice"/>
        <family val="2"/>
      </rPr>
      <t>2</t>
    </r>
    <r>
      <rPr>
        <sz val="10"/>
        <rFont val="TheSansOffice"/>
        <family val="2"/>
      </rPr>
      <t>)</t>
    </r>
  </si>
  <si>
    <t>Blow-off Assembly and Chamber including capping (COQ-W8)</t>
  </si>
  <si>
    <t>Remove Existing Blow-off Manhole Outside of Other Excavations</t>
  </si>
  <si>
    <t>(1.8.4.3)</t>
  </si>
  <si>
    <r>
      <t xml:space="preserve">Remove Existing Valve Boxes &amp; Risers Outside of Other Excavations </t>
    </r>
    <r>
      <rPr>
        <sz val="10"/>
        <color rgb="FFFF0000"/>
        <rFont val="TheSansOffice"/>
        <family val="2"/>
      </rPr>
      <t>(Provisional)</t>
    </r>
  </si>
  <si>
    <t xml:space="preserve">Remove Existing Blow-off Manhole </t>
  </si>
  <si>
    <t>50mm Water Service Piping per COQ-W2e 89037 Revision w/ Municipex and #10 AWG Tracer Wire</t>
  </si>
  <si>
    <r>
      <rPr>
        <b/>
        <i/>
        <sz val="12"/>
        <color rgb="FFFF0000"/>
        <rFont val="TheSansOffice"/>
        <family val="2"/>
      </rPr>
      <t>Revised</t>
    </r>
    <r>
      <rPr>
        <b/>
        <sz val="12"/>
        <color rgb="FFFF0000"/>
        <rFont val="TheSansOffice"/>
        <family val="2"/>
      </rPr>
      <t xml:space="preserve"> - </t>
    </r>
    <r>
      <rPr>
        <b/>
        <sz val="12"/>
        <rFont val="TheSansOffice"/>
        <family val="2"/>
      </rPr>
      <t xml:space="preserve">APPENDIX 1 </t>
    </r>
    <r>
      <rPr>
        <b/>
        <sz val="12"/>
        <color rgb="FFFF0000"/>
        <rFont val="TheSansOffice"/>
        <family val="2"/>
      </rPr>
      <t>- Revision No.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</si>
</sst>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&quot;$&quot;#,##0.00"/>
    <numFmt numFmtId="168" formatCode="_-&quot;$&quot;* #,##0.00_-;\-&quot;$&quot;* #,##0.00_-;_-&quot;$&quot;* &quot;-&quot;??_-;_-@_-"/>
  </numFmts>
  <fonts count="23" x14ac:knownFonts="1"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9"/>
      <name val="TheSansOffice"/>
      <family val="2"/>
    </font>
    <font>
      <sz val="10"/>
      <name val="TheSansOffice"/>
      <family val="2"/>
    </font>
    <font>
      <b/>
      <sz val="10"/>
      <name val="TheSansOffice"/>
      <family val="2"/>
    </font>
    <font>
      <b/>
      <sz val="12"/>
      <name val="TheSansOffic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heSansOffice"/>
      <family val="2"/>
    </font>
    <font>
      <b/>
      <sz val="8"/>
      <name val="TheSansOffice"/>
      <family val="2"/>
    </font>
    <font>
      <sz val="10"/>
      <name val="Times New Roman"/>
      <family val="1"/>
    </font>
    <font>
      <sz val="15"/>
      <name val="TheSansOffice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name val="TheSansOffice"/>
      <family val="2"/>
    </font>
    <font>
      <sz val="10"/>
      <name val="Cambria"/>
      <family val="1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TheSansOffice"/>
      <family val="2"/>
    </font>
    <font>
      <b/>
      <sz val="12"/>
      <color rgb="FFFF0000"/>
      <name val="TheSansOffice"/>
      <family val="2"/>
    </font>
    <font>
      <b/>
      <i/>
      <sz val="12"/>
      <color rgb="FFFF0000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8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4" fillId="0" borderId="0" applyNumberFormat="0" applyFill="0" applyBorder="0" applyProtection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6" fontId="15" fillId="2" borderId="3" xfId="0" applyNumberFormat="1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horizontal="left" vertical="center"/>
    </xf>
    <xf numFmtId="2" fontId="13" fillId="0" borderId="6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7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6" fontId="16" fillId="0" borderId="1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6">
    <cellStyle name="Currency 2" xfId="1"/>
    <cellStyle name="Hyperlink 2" xfId="2"/>
    <cellStyle name="Normal" xfId="0" builtinId="0"/>
    <cellStyle name="Normal 2" xfId="3"/>
    <cellStyle name="Normal 3" xfId="4"/>
    <cellStyle name="Percent 2" xfId="5"/>
  </cellStyles>
  <dxfs count="37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109"/>
  <sheetViews>
    <sheetView tabSelected="1" view="pageLayout" zoomScaleNormal="100" zoomScaleSheetLayoutView="100" workbookViewId="0">
      <selection activeCell="A2" sqref="A2:G2"/>
    </sheetView>
  </sheetViews>
  <sheetFormatPr defaultRowHeight="19.5" x14ac:dyDescent="0.2"/>
  <cols>
    <col min="1" max="1" width="7.28515625" style="21" bestFit="1" customWidth="1"/>
    <col min="2" max="2" width="12.42578125" style="20" customWidth="1"/>
    <col min="3" max="3" width="77.140625" style="20" customWidth="1"/>
    <col min="4" max="4" width="9.5703125" style="18" customWidth="1"/>
    <col min="5" max="5" width="12.5703125" style="19" customWidth="1"/>
    <col min="6" max="6" width="11.85546875" style="19" customWidth="1"/>
    <col min="7" max="7" width="20.140625" style="20" customWidth="1"/>
    <col min="8" max="8" width="4.140625" style="20" customWidth="1"/>
    <col min="9" max="16384" width="9.140625" style="20"/>
  </cols>
  <sheetData>
    <row r="1" spans="1:9" s="4" customFormat="1" ht="15.75" x14ac:dyDescent="0.25">
      <c r="A1" s="104" t="s">
        <v>111</v>
      </c>
      <c r="B1" s="105"/>
      <c r="C1" s="105"/>
      <c r="D1" s="105"/>
      <c r="E1" s="105"/>
      <c r="F1" s="105"/>
      <c r="G1" s="106"/>
    </row>
    <row r="2" spans="1:9" s="4" customFormat="1" ht="15.75" x14ac:dyDescent="0.2">
      <c r="A2" s="107" t="s">
        <v>7</v>
      </c>
      <c r="B2" s="108"/>
      <c r="C2" s="108"/>
      <c r="D2" s="108"/>
      <c r="E2" s="108"/>
      <c r="F2" s="108"/>
      <c r="G2" s="109"/>
      <c r="I2" s="6"/>
    </row>
    <row r="3" spans="1:9" s="4" customFormat="1" ht="6" customHeight="1" x14ac:dyDescent="0.2">
      <c r="A3" s="38"/>
      <c r="B3" s="10"/>
      <c r="C3" s="10"/>
      <c r="D3" s="10"/>
      <c r="E3" s="39"/>
      <c r="F3" s="10"/>
      <c r="G3" s="40"/>
    </row>
    <row r="4" spans="1:9" s="4" customFormat="1" ht="15.75" x14ac:dyDescent="0.2">
      <c r="A4" s="107" t="s">
        <v>73</v>
      </c>
      <c r="B4" s="108"/>
      <c r="C4" s="108"/>
      <c r="D4" s="108"/>
      <c r="E4" s="108"/>
      <c r="F4" s="108"/>
      <c r="G4" s="109"/>
      <c r="I4" s="6"/>
    </row>
    <row r="5" spans="1:9" s="4" customFormat="1" ht="18" customHeight="1" x14ac:dyDescent="0.2">
      <c r="A5" s="107" t="s">
        <v>91</v>
      </c>
      <c r="B5" s="108"/>
      <c r="C5" s="108"/>
      <c r="D5" s="108"/>
      <c r="E5" s="108"/>
      <c r="F5" s="108"/>
      <c r="G5" s="109"/>
    </row>
    <row r="6" spans="1:9" s="4" customFormat="1" ht="7.5" customHeight="1" x14ac:dyDescent="0.2">
      <c r="A6" s="41"/>
      <c r="B6" s="10"/>
      <c r="C6" s="10"/>
      <c r="D6" s="10"/>
      <c r="E6" s="39"/>
      <c r="F6" s="10"/>
      <c r="G6" s="40"/>
    </row>
    <row r="7" spans="1:9" s="4" customFormat="1" ht="15.75" x14ac:dyDescent="0.2">
      <c r="A7" s="107" t="s">
        <v>4</v>
      </c>
      <c r="B7" s="108"/>
      <c r="C7" s="108"/>
      <c r="D7" s="108"/>
      <c r="E7" s="108"/>
      <c r="F7" s="108"/>
      <c r="G7" s="109"/>
    </row>
    <row r="8" spans="1:9" s="4" customFormat="1" ht="12.75" x14ac:dyDescent="0.2">
      <c r="A8" s="101" t="s">
        <v>16</v>
      </c>
      <c r="B8" s="102"/>
      <c r="C8" s="102"/>
      <c r="D8" s="102"/>
      <c r="E8" s="102"/>
      <c r="F8" s="102"/>
      <c r="G8" s="103"/>
    </row>
    <row r="9" spans="1:9" s="4" customFormat="1" ht="14.25" customHeight="1" x14ac:dyDescent="0.2">
      <c r="A9" s="95" t="s">
        <v>13</v>
      </c>
      <c r="B9" s="96"/>
      <c r="C9" s="96"/>
      <c r="D9" s="96"/>
      <c r="E9" s="96"/>
      <c r="F9" s="96"/>
      <c r="G9" s="97"/>
    </row>
    <row r="10" spans="1:9" s="4" customFormat="1" ht="14.25" customHeight="1" x14ac:dyDescent="0.2">
      <c r="A10" s="95" t="s">
        <v>5</v>
      </c>
      <c r="B10" s="96"/>
      <c r="C10" s="96"/>
      <c r="D10" s="96"/>
      <c r="E10" s="96"/>
      <c r="F10" s="96"/>
      <c r="G10" s="97"/>
    </row>
    <row r="11" spans="1:9" s="6" customFormat="1" ht="7.5" customHeight="1" x14ac:dyDescent="0.2">
      <c r="A11" s="42"/>
      <c r="B11" s="43"/>
      <c r="C11" s="43"/>
      <c r="D11" s="43"/>
      <c r="E11" s="44"/>
      <c r="F11" s="43"/>
      <c r="G11" s="45"/>
    </row>
    <row r="12" spans="1:9" s="6" customFormat="1" ht="43.5" customHeight="1" x14ac:dyDescent="0.2">
      <c r="A12" s="1" t="s">
        <v>2</v>
      </c>
      <c r="B12" s="1" t="s">
        <v>56</v>
      </c>
      <c r="C12" s="11" t="s">
        <v>0</v>
      </c>
      <c r="D12" s="1" t="s">
        <v>1</v>
      </c>
      <c r="E12" s="2" t="s">
        <v>63</v>
      </c>
      <c r="F12" s="1" t="s">
        <v>3</v>
      </c>
      <c r="G12" s="1" t="s">
        <v>6</v>
      </c>
    </row>
    <row r="13" spans="1:9" s="6" customFormat="1" ht="19.5" customHeight="1" x14ac:dyDescent="0.2">
      <c r="A13" s="92" t="s">
        <v>92</v>
      </c>
      <c r="B13" s="93"/>
      <c r="C13" s="93"/>
      <c r="D13" s="93"/>
      <c r="E13" s="93"/>
      <c r="F13" s="93"/>
      <c r="G13" s="94"/>
    </row>
    <row r="14" spans="1:9" s="6" customFormat="1" ht="19.5" customHeight="1" x14ac:dyDescent="0.2">
      <c r="A14" s="14">
        <v>1</v>
      </c>
      <c r="B14" s="15" t="s">
        <v>97</v>
      </c>
      <c r="C14" s="12" t="s">
        <v>98</v>
      </c>
      <c r="D14" s="5"/>
      <c r="E14" s="3"/>
      <c r="F14" s="3"/>
      <c r="G14" s="46"/>
    </row>
    <row r="15" spans="1:9" s="6" customFormat="1" ht="19.5" customHeight="1" x14ac:dyDescent="0.2">
      <c r="A15" s="7">
        <f>A14+0.01</f>
        <v>1.01</v>
      </c>
      <c r="B15" s="8" t="s">
        <v>26</v>
      </c>
      <c r="C15" s="24" t="s">
        <v>9</v>
      </c>
      <c r="D15" s="98" t="s">
        <v>8</v>
      </c>
      <c r="E15" s="99"/>
      <c r="F15" s="99"/>
      <c r="G15" s="100"/>
    </row>
    <row r="16" spans="1:9" s="6" customFormat="1" ht="6" customHeight="1" x14ac:dyDescent="0.2">
      <c r="A16" s="76"/>
      <c r="B16" s="62"/>
      <c r="C16" s="62"/>
      <c r="D16" s="62"/>
      <c r="E16" s="62"/>
      <c r="F16" s="62"/>
      <c r="G16" s="63"/>
    </row>
    <row r="17" spans="1:13" s="6" customFormat="1" ht="19.5" customHeight="1" x14ac:dyDescent="0.2">
      <c r="A17" s="14">
        <v>2</v>
      </c>
      <c r="B17" s="15" t="s">
        <v>57</v>
      </c>
      <c r="C17" s="12" t="s">
        <v>17</v>
      </c>
      <c r="D17" s="5"/>
      <c r="E17" s="3"/>
      <c r="F17" s="3"/>
      <c r="G17" s="46"/>
    </row>
    <row r="18" spans="1:13" s="6" customFormat="1" ht="19.5" customHeight="1" x14ac:dyDescent="0.2">
      <c r="A18" s="7">
        <f>A17+0.01</f>
        <v>2.0099999999999998</v>
      </c>
      <c r="B18" s="8" t="s">
        <v>18</v>
      </c>
      <c r="C18" s="24" t="s">
        <v>19</v>
      </c>
      <c r="D18" s="8" t="s">
        <v>23</v>
      </c>
      <c r="E18" s="8">
        <v>6</v>
      </c>
      <c r="F18" s="9"/>
      <c r="G18" s="26">
        <f>E18*F18</f>
        <v>0</v>
      </c>
    </row>
    <row r="19" spans="1:13" s="6" customFormat="1" ht="6" customHeight="1" x14ac:dyDescent="0.2">
      <c r="A19" s="11"/>
      <c r="B19" s="59"/>
      <c r="C19" s="59"/>
      <c r="D19" s="59"/>
      <c r="E19" s="60"/>
      <c r="F19" s="59"/>
      <c r="G19" s="61"/>
    </row>
    <row r="20" spans="1:13" x14ac:dyDescent="0.2">
      <c r="A20" s="92" t="s">
        <v>89</v>
      </c>
      <c r="B20" s="93"/>
      <c r="C20" s="93"/>
      <c r="D20" s="93"/>
      <c r="E20" s="93"/>
      <c r="F20" s="93"/>
      <c r="G20" s="94"/>
      <c r="H20" s="30"/>
      <c r="I20" s="31"/>
      <c r="J20" s="31"/>
      <c r="K20" s="31"/>
      <c r="L20" s="31"/>
      <c r="M20" s="31"/>
    </row>
    <row r="21" spans="1:13" x14ac:dyDescent="0.2">
      <c r="A21" s="14">
        <v>3</v>
      </c>
      <c r="B21" s="15" t="s">
        <v>58</v>
      </c>
      <c r="C21" s="12" t="s">
        <v>11</v>
      </c>
      <c r="D21" s="5"/>
      <c r="E21" s="3"/>
      <c r="F21" s="27"/>
      <c r="G21" s="47"/>
      <c r="H21" s="37"/>
      <c r="I21" s="31"/>
      <c r="J21" s="31"/>
      <c r="K21" s="31"/>
      <c r="L21" s="31"/>
      <c r="M21" s="31"/>
    </row>
    <row r="22" spans="1:13" ht="19.5" customHeight="1" x14ac:dyDescent="0.2">
      <c r="A22" s="17">
        <f>A21+0.01</f>
        <v>3.01</v>
      </c>
      <c r="B22" s="8" t="s">
        <v>20</v>
      </c>
      <c r="C22" s="25" t="s">
        <v>88</v>
      </c>
      <c r="D22" s="8" t="s">
        <v>10</v>
      </c>
      <c r="E22" s="16">
        <v>19</v>
      </c>
      <c r="F22" s="29"/>
      <c r="G22" s="26">
        <f>E22*F22</f>
        <v>0</v>
      </c>
      <c r="H22" s="23"/>
      <c r="I22" s="31"/>
      <c r="J22" s="31"/>
      <c r="K22" s="31"/>
      <c r="L22" s="31"/>
      <c r="M22" s="31"/>
    </row>
    <row r="23" spans="1:13" ht="19.5" customHeight="1" x14ac:dyDescent="0.2">
      <c r="A23" s="17">
        <f>0.01+A22</f>
        <v>3.0199999999999996</v>
      </c>
      <c r="B23" s="8" t="s">
        <v>21</v>
      </c>
      <c r="C23" s="25" t="s">
        <v>61</v>
      </c>
      <c r="D23" s="8" t="s">
        <v>12</v>
      </c>
      <c r="E23" s="16">
        <v>11</v>
      </c>
      <c r="F23" s="9"/>
      <c r="G23" s="26">
        <f>E23*F23</f>
        <v>0</v>
      </c>
      <c r="H23" s="37"/>
      <c r="I23" s="31"/>
      <c r="J23" s="31"/>
      <c r="K23" s="31"/>
      <c r="L23" s="31"/>
      <c r="M23" s="31"/>
    </row>
    <row r="24" spans="1:13" ht="6" customHeight="1" x14ac:dyDescent="0.2">
      <c r="A24" s="17"/>
      <c r="B24" s="8"/>
      <c r="C24" s="25"/>
      <c r="D24" s="34"/>
      <c r="E24" s="35"/>
      <c r="F24" s="36"/>
      <c r="G24" s="26"/>
      <c r="H24" s="23"/>
      <c r="I24" s="31"/>
      <c r="J24" s="31"/>
      <c r="K24" s="31"/>
      <c r="L24" s="31"/>
      <c r="M24" s="31"/>
    </row>
    <row r="25" spans="1:13" x14ac:dyDescent="0.2">
      <c r="A25" s="14">
        <v>4</v>
      </c>
      <c r="B25" s="15" t="s">
        <v>59</v>
      </c>
      <c r="C25" s="12" t="s">
        <v>33</v>
      </c>
      <c r="D25" s="13"/>
      <c r="E25" s="13"/>
      <c r="F25" s="28"/>
      <c r="G25" s="48"/>
      <c r="H25" s="37"/>
      <c r="I25" s="31"/>
      <c r="J25" s="31"/>
      <c r="K25" s="31"/>
      <c r="L25" s="31"/>
      <c r="M25" s="31"/>
    </row>
    <row r="26" spans="1:13" x14ac:dyDescent="0.2">
      <c r="A26" s="17">
        <f>0.01+A25</f>
        <v>4.01</v>
      </c>
      <c r="B26" s="8" t="s">
        <v>34</v>
      </c>
      <c r="C26" s="25" t="s">
        <v>74</v>
      </c>
      <c r="D26" s="8" t="s">
        <v>24</v>
      </c>
      <c r="E26" s="16">
        <v>40</v>
      </c>
      <c r="F26" s="29"/>
      <c r="G26" s="26">
        <f>E26*F26</f>
        <v>0</v>
      </c>
      <c r="H26" s="37"/>
      <c r="I26" s="31"/>
      <c r="J26" s="31"/>
      <c r="K26" s="31"/>
      <c r="L26" s="31"/>
      <c r="M26" s="31"/>
    </row>
    <row r="27" spans="1:13" x14ac:dyDescent="0.2">
      <c r="A27" s="17">
        <f>0.01+A26</f>
        <v>4.0199999999999996</v>
      </c>
      <c r="B27" s="8" t="s">
        <v>39</v>
      </c>
      <c r="C27" s="25" t="s">
        <v>40</v>
      </c>
      <c r="D27" s="8" t="s">
        <v>15</v>
      </c>
      <c r="E27" s="16">
        <v>375</v>
      </c>
      <c r="F27" s="29"/>
      <c r="G27" s="26">
        <f>E27*F27</f>
        <v>0</v>
      </c>
      <c r="H27" s="37"/>
      <c r="I27" s="31"/>
      <c r="J27" s="31"/>
      <c r="K27" s="31"/>
      <c r="L27" s="31"/>
      <c r="M27" s="31"/>
    </row>
    <row r="28" spans="1:13" x14ac:dyDescent="0.2">
      <c r="A28" s="17">
        <f>0.01+A27</f>
        <v>4.0299999999999994</v>
      </c>
      <c r="B28" s="8" t="s">
        <v>53</v>
      </c>
      <c r="C28" s="25" t="s">
        <v>99</v>
      </c>
      <c r="D28" s="91" t="s">
        <v>54</v>
      </c>
      <c r="E28" s="91"/>
      <c r="F28" s="32"/>
      <c r="G28" s="26">
        <v>20000</v>
      </c>
      <c r="H28" s="37"/>
      <c r="I28" s="31"/>
      <c r="J28" s="31"/>
      <c r="K28" s="31"/>
      <c r="L28" s="31"/>
      <c r="M28" s="31"/>
    </row>
    <row r="29" spans="1:13" x14ac:dyDescent="0.2">
      <c r="A29" s="17">
        <f>A28+0.01</f>
        <v>4.0399999999999991</v>
      </c>
      <c r="B29" s="8" t="s">
        <v>55</v>
      </c>
      <c r="C29" s="25" t="s">
        <v>93</v>
      </c>
      <c r="D29" s="91" t="s">
        <v>54</v>
      </c>
      <c r="E29" s="91"/>
      <c r="F29" s="32"/>
      <c r="G29" s="26">
        <v>8000</v>
      </c>
      <c r="H29" s="37"/>
      <c r="I29" s="31"/>
      <c r="J29" s="31"/>
      <c r="K29" s="31"/>
      <c r="L29" s="31"/>
      <c r="M29" s="31"/>
    </row>
    <row r="30" spans="1:13" ht="6" customHeight="1" x14ac:dyDescent="0.2">
      <c r="A30" s="17"/>
      <c r="B30" s="8"/>
      <c r="C30" s="25"/>
      <c r="D30" s="34"/>
      <c r="E30" s="34"/>
      <c r="F30" s="22"/>
      <c r="G30" s="26"/>
      <c r="H30" s="37"/>
      <c r="I30" s="31"/>
      <c r="J30" s="31"/>
      <c r="K30" s="31"/>
      <c r="L30" s="31"/>
      <c r="M30" s="31"/>
    </row>
    <row r="31" spans="1:13" x14ac:dyDescent="0.2">
      <c r="A31" s="14">
        <v>5</v>
      </c>
      <c r="B31" s="15" t="s">
        <v>95</v>
      </c>
      <c r="C31" s="12" t="s">
        <v>45</v>
      </c>
      <c r="D31" s="13"/>
      <c r="E31" s="13"/>
      <c r="F31" s="28"/>
      <c r="G31" s="48"/>
      <c r="H31" s="37"/>
      <c r="I31" s="31"/>
      <c r="J31" s="31"/>
      <c r="K31" s="31"/>
      <c r="L31" s="31"/>
      <c r="M31" s="31"/>
    </row>
    <row r="32" spans="1:13" x14ac:dyDescent="0.2">
      <c r="A32" s="17">
        <f>0.01+A31</f>
        <v>5.01</v>
      </c>
      <c r="B32" s="8" t="s">
        <v>46</v>
      </c>
      <c r="C32" s="25" t="s">
        <v>47</v>
      </c>
      <c r="D32" s="8" t="s">
        <v>12</v>
      </c>
      <c r="E32" s="16">
        <v>718</v>
      </c>
      <c r="F32" s="29"/>
      <c r="G32" s="26">
        <f>E32*F32</f>
        <v>0</v>
      </c>
      <c r="H32" s="37"/>
      <c r="I32" s="31"/>
      <c r="J32" s="31"/>
      <c r="K32" s="31"/>
      <c r="L32" s="31"/>
      <c r="M32" s="31"/>
    </row>
    <row r="33" spans="1:13" ht="6" customHeight="1" x14ac:dyDescent="0.2">
      <c r="A33" s="17"/>
      <c r="B33" s="8"/>
      <c r="C33" s="25"/>
      <c r="D33" s="34"/>
      <c r="E33" s="35"/>
      <c r="F33" s="36"/>
      <c r="G33" s="26"/>
      <c r="H33" s="37"/>
      <c r="I33" s="31"/>
      <c r="J33" s="31"/>
      <c r="K33" s="31"/>
      <c r="L33" s="31"/>
      <c r="M33" s="31"/>
    </row>
    <row r="34" spans="1:13" x14ac:dyDescent="0.2">
      <c r="A34" s="14">
        <v>6</v>
      </c>
      <c r="B34" s="15" t="s">
        <v>48</v>
      </c>
      <c r="C34" s="12" t="s">
        <v>49</v>
      </c>
      <c r="D34" s="13"/>
      <c r="E34" s="13"/>
      <c r="F34" s="28"/>
      <c r="G34" s="48"/>
      <c r="H34" s="37"/>
      <c r="I34" s="31"/>
      <c r="J34" s="31"/>
      <c r="K34" s="31"/>
      <c r="L34" s="31"/>
      <c r="M34" s="31"/>
    </row>
    <row r="35" spans="1:13" x14ac:dyDescent="0.2">
      <c r="A35" s="17">
        <f>0.01+A34</f>
        <v>6.01</v>
      </c>
      <c r="B35" s="8" t="s">
        <v>51</v>
      </c>
      <c r="C35" s="25" t="s">
        <v>50</v>
      </c>
      <c r="D35" s="8" t="s">
        <v>12</v>
      </c>
      <c r="E35" s="16">
        <v>718</v>
      </c>
      <c r="F35" s="29"/>
      <c r="G35" s="26">
        <f>E35*F35</f>
        <v>0</v>
      </c>
      <c r="H35" s="37"/>
      <c r="I35" s="31"/>
      <c r="J35" s="31"/>
      <c r="K35" s="31"/>
      <c r="L35" s="31"/>
      <c r="M35" s="31"/>
    </row>
    <row r="36" spans="1:13" ht="6" customHeight="1" x14ac:dyDescent="0.2">
      <c r="A36" s="17"/>
      <c r="B36" s="8"/>
      <c r="C36" s="25"/>
      <c r="D36" s="34"/>
      <c r="E36" s="35"/>
      <c r="F36" s="36"/>
      <c r="G36" s="26"/>
      <c r="H36" s="37"/>
      <c r="I36" s="31"/>
      <c r="J36" s="31"/>
      <c r="K36" s="31"/>
      <c r="L36" s="31"/>
      <c r="M36" s="31"/>
    </row>
    <row r="37" spans="1:13" x14ac:dyDescent="0.2">
      <c r="A37" s="14">
        <v>7</v>
      </c>
      <c r="B37" s="15" t="s">
        <v>96</v>
      </c>
      <c r="C37" s="12" t="s">
        <v>25</v>
      </c>
      <c r="D37" s="13"/>
      <c r="E37" s="13"/>
      <c r="F37" s="28"/>
      <c r="G37" s="48"/>
      <c r="H37" s="37"/>
      <c r="I37" s="31"/>
      <c r="J37" s="31"/>
      <c r="K37" s="31"/>
      <c r="L37" s="31"/>
      <c r="M37" s="31"/>
    </row>
    <row r="38" spans="1:13" x14ac:dyDescent="0.2">
      <c r="A38" s="17">
        <f>0.01+A37</f>
        <v>7.01</v>
      </c>
      <c r="B38" s="8" t="s">
        <v>46</v>
      </c>
      <c r="C38" s="25" t="s">
        <v>52</v>
      </c>
      <c r="D38" s="8" t="s">
        <v>12</v>
      </c>
      <c r="E38" s="16">
        <v>718</v>
      </c>
      <c r="F38" s="29"/>
      <c r="G38" s="26">
        <f>E38*F38</f>
        <v>0</v>
      </c>
      <c r="H38" s="37"/>
      <c r="I38" s="31"/>
      <c r="J38" s="31"/>
      <c r="K38" s="31"/>
      <c r="L38" s="31"/>
      <c r="M38" s="31"/>
    </row>
    <row r="39" spans="1:13" ht="6" customHeight="1" x14ac:dyDescent="0.2">
      <c r="A39" s="17"/>
      <c r="B39" s="8"/>
      <c r="C39" s="25"/>
      <c r="D39" s="34"/>
      <c r="E39" s="35"/>
      <c r="F39" s="36"/>
      <c r="G39" s="26"/>
      <c r="H39" s="37"/>
      <c r="I39" s="31"/>
      <c r="J39" s="31"/>
      <c r="K39" s="31"/>
      <c r="L39" s="31"/>
      <c r="M39" s="31"/>
    </row>
    <row r="40" spans="1:13" x14ac:dyDescent="0.2">
      <c r="A40" s="14">
        <v>8</v>
      </c>
      <c r="B40" s="15" t="s">
        <v>60</v>
      </c>
      <c r="C40" s="12" t="s">
        <v>14</v>
      </c>
      <c r="D40" s="13"/>
      <c r="E40" s="13"/>
      <c r="F40" s="28"/>
      <c r="G40" s="48"/>
      <c r="H40" s="37"/>
      <c r="I40" s="31"/>
      <c r="J40" s="31"/>
      <c r="K40" s="31"/>
      <c r="L40" s="31"/>
      <c r="M40" s="31"/>
    </row>
    <row r="41" spans="1:13" ht="25.5" x14ac:dyDescent="0.2">
      <c r="A41" s="17">
        <f>0.01+A40</f>
        <v>8.01</v>
      </c>
      <c r="B41" s="8" t="s">
        <v>27</v>
      </c>
      <c r="C41" s="25" t="s">
        <v>68</v>
      </c>
      <c r="D41" s="8" t="s">
        <v>10</v>
      </c>
      <c r="E41" s="82">
        <v>371</v>
      </c>
      <c r="F41" s="9"/>
      <c r="G41" s="26">
        <f t="shared" ref="G41:G57" si="0">E41*F41</f>
        <v>0</v>
      </c>
      <c r="H41" s="37"/>
      <c r="I41" s="31"/>
      <c r="J41" s="31"/>
      <c r="K41" s="31"/>
      <c r="L41" s="31"/>
      <c r="M41" s="31"/>
    </row>
    <row r="42" spans="1:13" x14ac:dyDescent="0.2">
      <c r="A42" s="17">
        <f>A41+0.01</f>
        <v>8.02</v>
      </c>
      <c r="B42" s="8" t="s">
        <v>37</v>
      </c>
      <c r="C42" s="25" t="s">
        <v>28</v>
      </c>
      <c r="D42" s="8" t="s">
        <v>23</v>
      </c>
      <c r="E42" s="16">
        <v>1</v>
      </c>
      <c r="F42" s="9"/>
      <c r="G42" s="26">
        <f t="shared" si="0"/>
        <v>0</v>
      </c>
      <c r="H42" s="37"/>
      <c r="I42" s="31"/>
      <c r="J42" s="31"/>
      <c r="K42" s="31"/>
      <c r="L42" s="31"/>
      <c r="M42" s="31"/>
    </row>
    <row r="43" spans="1:13" x14ac:dyDescent="0.2">
      <c r="A43" s="17">
        <f>0.01+A42</f>
        <v>8.0299999999999994</v>
      </c>
      <c r="B43" s="8" t="s">
        <v>37</v>
      </c>
      <c r="C43" s="25" t="s">
        <v>30</v>
      </c>
      <c r="D43" s="8" t="s">
        <v>23</v>
      </c>
      <c r="E43" s="16">
        <v>4</v>
      </c>
      <c r="F43" s="9"/>
      <c r="G43" s="26">
        <f t="shared" si="0"/>
        <v>0</v>
      </c>
      <c r="H43" s="37"/>
      <c r="I43" s="31"/>
      <c r="J43" s="31"/>
      <c r="K43" s="31"/>
      <c r="L43" s="31"/>
      <c r="M43" s="31"/>
    </row>
    <row r="44" spans="1:13" x14ac:dyDescent="0.2">
      <c r="A44" s="17">
        <f>A43+0.01</f>
        <v>8.0399999999999991</v>
      </c>
      <c r="B44" s="8" t="s">
        <v>37</v>
      </c>
      <c r="C44" s="25" t="s">
        <v>70</v>
      </c>
      <c r="D44" s="8" t="s">
        <v>23</v>
      </c>
      <c r="E44" s="16">
        <v>1</v>
      </c>
      <c r="F44" s="9"/>
      <c r="G44" s="26">
        <f t="shared" si="0"/>
        <v>0</v>
      </c>
      <c r="I44" s="31"/>
      <c r="J44" s="31"/>
      <c r="K44" s="31"/>
      <c r="L44" s="31"/>
      <c r="M44" s="31"/>
    </row>
    <row r="45" spans="1:13" x14ac:dyDescent="0.2">
      <c r="A45" s="17">
        <f>0.01+A44</f>
        <v>8.0499999999999989</v>
      </c>
      <c r="B45" s="8" t="s">
        <v>37</v>
      </c>
      <c r="C45" s="25" t="s">
        <v>85</v>
      </c>
      <c r="D45" s="8" t="s">
        <v>23</v>
      </c>
      <c r="E45" s="16">
        <v>2</v>
      </c>
      <c r="F45" s="9"/>
      <c r="G45" s="26">
        <f t="shared" si="0"/>
        <v>0</v>
      </c>
      <c r="I45" s="31"/>
      <c r="J45" s="31"/>
      <c r="K45" s="31"/>
      <c r="L45" s="31"/>
      <c r="M45" s="31"/>
    </row>
    <row r="46" spans="1:13" x14ac:dyDescent="0.2">
      <c r="A46" s="17">
        <f>A45+0.01</f>
        <v>8.0599999999999987</v>
      </c>
      <c r="B46" s="8" t="s">
        <v>37</v>
      </c>
      <c r="C46" s="25" t="s">
        <v>71</v>
      </c>
      <c r="D46" s="8" t="s">
        <v>23</v>
      </c>
      <c r="E46" s="16">
        <v>6</v>
      </c>
      <c r="F46" s="9"/>
      <c r="G46" s="26">
        <f t="shared" si="0"/>
        <v>0</v>
      </c>
      <c r="I46" s="31"/>
      <c r="J46" s="31"/>
      <c r="K46" s="31"/>
      <c r="L46" s="31"/>
      <c r="M46" s="31"/>
    </row>
    <row r="47" spans="1:13" x14ac:dyDescent="0.2">
      <c r="A47" s="17">
        <f>0.01+A46</f>
        <v>8.0699999999999985</v>
      </c>
      <c r="B47" s="33" t="s">
        <v>37</v>
      </c>
      <c r="C47" s="25" t="s">
        <v>72</v>
      </c>
      <c r="D47" s="33" t="s">
        <v>23</v>
      </c>
      <c r="E47" s="16">
        <v>2</v>
      </c>
      <c r="F47" s="9"/>
      <c r="G47" s="26">
        <f t="shared" si="0"/>
        <v>0</v>
      </c>
      <c r="I47" s="31"/>
      <c r="J47" s="31"/>
      <c r="K47" s="31"/>
      <c r="L47" s="31"/>
      <c r="M47" s="31"/>
    </row>
    <row r="48" spans="1:13" x14ac:dyDescent="0.2">
      <c r="A48" s="17">
        <f>A47+0.01</f>
        <v>8.0799999999999983</v>
      </c>
      <c r="B48" s="8" t="s">
        <v>37</v>
      </c>
      <c r="C48" s="25" t="s">
        <v>86</v>
      </c>
      <c r="D48" s="8" t="s">
        <v>23</v>
      </c>
      <c r="E48" s="16">
        <v>4</v>
      </c>
      <c r="F48" s="9"/>
      <c r="G48" s="26">
        <f t="shared" si="0"/>
        <v>0</v>
      </c>
      <c r="I48" s="31"/>
      <c r="J48" s="31"/>
      <c r="K48" s="31"/>
      <c r="L48" s="31"/>
      <c r="M48" s="31"/>
    </row>
    <row r="49" spans="1:13" x14ac:dyDescent="0.2">
      <c r="A49" s="86">
        <f>0.01+A48</f>
        <v>8.0899999999999981</v>
      </c>
      <c r="B49" s="8" t="s">
        <v>38</v>
      </c>
      <c r="C49" s="25" t="s">
        <v>108</v>
      </c>
      <c r="D49" s="8" t="s">
        <v>23</v>
      </c>
      <c r="E49" s="16">
        <v>3</v>
      </c>
      <c r="F49" s="9"/>
      <c r="G49" s="26">
        <f>E49*F49</f>
        <v>0</v>
      </c>
      <c r="H49" s="37"/>
      <c r="I49" s="31"/>
      <c r="J49" s="31"/>
      <c r="K49" s="31"/>
      <c r="L49" s="31"/>
      <c r="M49" s="31"/>
    </row>
    <row r="50" spans="1:13" x14ac:dyDescent="0.2">
      <c r="A50" s="86">
        <f t="shared" ref="A50:A57" si="1">0.01+A49</f>
        <v>8.0999999999999979</v>
      </c>
      <c r="B50" s="85" t="s">
        <v>38</v>
      </c>
      <c r="C50" s="83" t="s">
        <v>106</v>
      </c>
      <c r="D50" s="85" t="s">
        <v>23</v>
      </c>
      <c r="E50" s="82">
        <v>1</v>
      </c>
      <c r="F50" s="9"/>
      <c r="G50" s="78">
        <f>E50*F50</f>
        <v>0</v>
      </c>
      <c r="H50" s="37"/>
      <c r="I50" s="79"/>
      <c r="J50" s="79"/>
      <c r="K50" s="79"/>
      <c r="L50" s="79"/>
      <c r="M50" s="79"/>
    </row>
    <row r="51" spans="1:13" x14ac:dyDescent="0.2">
      <c r="A51" s="86">
        <f t="shared" si="1"/>
        <v>8.1099999999999977</v>
      </c>
      <c r="B51" s="8" t="s">
        <v>65</v>
      </c>
      <c r="C51" s="58" t="s">
        <v>66</v>
      </c>
      <c r="D51" s="8" t="s">
        <v>23</v>
      </c>
      <c r="E51" s="16">
        <v>1</v>
      </c>
      <c r="F51" s="9"/>
      <c r="G51" s="26">
        <f>E51*F51</f>
        <v>0</v>
      </c>
      <c r="H51" s="37"/>
      <c r="I51" s="31"/>
      <c r="J51" s="31"/>
      <c r="K51" s="31"/>
      <c r="L51" s="31"/>
      <c r="M51" s="31"/>
    </row>
    <row r="52" spans="1:13" ht="25.5" x14ac:dyDescent="0.2">
      <c r="A52" s="86">
        <f t="shared" si="1"/>
        <v>8.1199999999999974</v>
      </c>
      <c r="B52" s="8" t="s">
        <v>103</v>
      </c>
      <c r="C52" s="83" t="s">
        <v>110</v>
      </c>
      <c r="D52" s="8" t="s">
        <v>31</v>
      </c>
      <c r="E52" s="16">
        <v>140</v>
      </c>
      <c r="F52" s="9"/>
      <c r="G52" s="26">
        <f t="shared" si="0"/>
        <v>0</v>
      </c>
      <c r="I52" s="31"/>
      <c r="J52" s="31"/>
      <c r="K52" s="31"/>
      <c r="L52" s="31"/>
      <c r="M52" s="31"/>
    </row>
    <row r="53" spans="1:13" ht="51" x14ac:dyDescent="0.2">
      <c r="A53" s="86">
        <f t="shared" si="1"/>
        <v>8.1299999999999972</v>
      </c>
      <c r="B53" s="8" t="s">
        <v>104</v>
      </c>
      <c r="C53" s="83" t="s">
        <v>102</v>
      </c>
      <c r="D53" s="8" t="s">
        <v>23</v>
      </c>
      <c r="E53" s="16">
        <v>14</v>
      </c>
      <c r="F53" s="9"/>
      <c r="G53" s="26">
        <f t="shared" si="0"/>
        <v>0</v>
      </c>
      <c r="I53" s="31"/>
      <c r="J53" s="31"/>
      <c r="K53" s="31"/>
      <c r="L53" s="31"/>
      <c r="M53" s="31"/>
    </row>
    <row r="54" spans="1:13" x14ac:dyDescent="0.2">
      <c r="A54" s="86">
        <f t="shared" si="1"/>
        <v>8.139999999999997</v>
      </c>
      <c r="B54" s="85" t="s">
        <v>107</v>
      </c>
      <c r="C54" s="81" t="s">
        <v>94</v>
      </c>
      <c r="D54" s="8" t="s">
        <v>23</v>
      </c>
      <c r="E54" s="16">
        <v>9</v>
      </c>
      <c r="F54" s="9"/>
      <c r="G54" s="26">
        <f t="shared" si="0"/>
        <v>0</v>
      </c>
      <c r="I54" s="31"/>
      <c r="J54" s="31"/>
      <c r="K54" s="31"/>
      <c r="L54" s="31"/>
      <c r="M54" s="31"/>
    </row>
    <row r="55" spans="1:13" x14ac:dyDescent="0.2">
      <c r="A55" s="86">
        <f>0.01+A54</f>
        <v>8.1499999999999968</v>
      </c>
      <c r="B55" s="8" t="s">
        <v>29</v>
      </c>
      <c r="C55" s="25" t="s">
        <v>105</v>
      </c>
      <c r="D55" s="8" t="s">
        <v>23</v>
      </c>
      <c r="E55" s="16">
        <v>1</v>
      </c>
      <c r="F55" s="9"/>
      <c r="G55" s="26">
        <f>E55*F55</f>
        <v>0</v>
      </c>
      <c r="I55" s="31"/>
      <c r="J55" s="31"/>
      <c r="K55" s="31"/>
      <c r="L55" s="31"/>
      <c r="M55" s="31"/>
    </row>
    <row r="56" spans="1:13" x14ac:dyDescent="0.2">
      <c r="A56" s="86">
        <f t="shared" si="1"/>
        <v>8.1599999999999966</v>
      </c>
      <c r="B56" s="8" t="s">
        <v>32</v>
      </c>
      <c r="C56" s="25" t="s">
        <v>35</v>
      </c>
      <c r="D56" s="8" t="s">
        <v>23</v>
      </c>
      <c r="E56" s="16">
        <v>1</v>
      </c>
      <c r="F56" s="9"/>
      <c r="G56" s="26">
        <f t="shared" si="0"/>
        <v>0</v>
      </c>
      <c r="I56" s="31"/>
      <c r="J56" s="31"/>
      <c r="K56" s="31"/>
      <c r="L56" s="31"/>
      <c r="M56" s="31"/>
    </row>
    <row r="57" spans="1:13" x14ac:dyDescent="0.2">
      <c r="A57" s="86">
        <f t="shared" si="1"/>
        <v>8.1699999999999964</v>
      </c>
      <c r="B57" s="8" t="s">
        <v>36</v>
      </c>
      <c r="C57" s="25" t="s">
        <v>87</v>
      </c>
      <c r="D57" s="8" t="s">
        <v>23</v>
      </c>
      <c r="E57" s="16">
        <v>3</v>
      </c>
      <c r="F57" s="9"/>
      <c r="G57" s="26">
        <f t="shared" si="0"/>
        <v>0</v>
      </c>
      <c r="I57" s="31"/>
      <c r="J57" s="31"/>
      <c r="K57" s="31"/>
      <c r="L57" s="31"/>
      <c r="M57" s="31"/>
    </row>
    <row r="58" spans="1:13" ht="7.5" customHeight="1" x14ac:dyDescent="0.2">
      <c r="A58" s="49"/>
      <c r="B58" s="37"/>
      <c r="C58" s="37"/>
      <c r="D58" s="50"/>
      <c r="E58" s="51"/>
      <c r="F58" s="51"/>
      <c r="G58" s="52"/>
    </row>
    <row r="59" spans="1:13" x14ac:dyDescent="0.2">
      <c r="A59" s="92" t="s">
        <v>90</v>
      </c>
      <c r="B59" s="93"/>
      <c r="C59" s="93"/>
      <c r="D59" s="93"/>
      <c r="E59" s="93"/>
      <c r="F59" s="93"/>
      <c r="G59" s="94"/>
    </row>
    <row r="60" spans="1:13" x14ac:dyDescent="0.2">
      <c r="A60" s="14">
        <v>9</v>
      </c>
      <c r="B60" s="15" t="s">
        <v>58</v>
      </c>
      <c r="C60" s="12" t="s">
        <v>11</v>
      </c>
      <c r="D60" s="5"/>
      <c r="E60" s="3"/>
      <c r="F60" s="27"/>
      <c r="G60" s="47"/>
    </row>
    <row r="61" spans="1:13" x14ac:dyDescent="0.2">
      <c r="A61" s="17">
        <f>A60+0.01</f>
        <v>9.01</v>
      </c>
      <c r="B61" s="8" t="s">
        <v>20</v>
      </c>
      <c r="C61" s="25" t="s">
        <v>88</v>
      </c>
      <c r="D61" s="8" t="s">
        <v>10</v>
      </c>
      <c r="E61" s="16">
        <v>23</v>
      </c>
      <c r="F61" s="29"/>
      <c r="G61" s="26">
        <f>E61*F61</f>
        <v>0</v>
      </c>
    </row>
    <row r="62" spans="1:13" x14ac:dyDescent="0.2">
      <c r="A62" s="17">
        <f>0.01+A61</f>
        <v>9.02</v>
      </c>
      <c r="B62" s="8" t="s">
        <v>21</v>
      </c>
      <c r="C62" s="25" t="s">
        <v>61</v>
      </c>
      <c r="D62" s="8" t="s">
        <v>12</v>
      </c>
      <c r="E62" s="16">
        <v>21</v>
      </c>
      <c r="F62" s="9"/>
      <c r="G62" s="26">
        <f t="shared" ref="G62:G68" si="2">E62*F62</f>
        <v>0</v>
      </c>
    </row>
    <row r="63" spans="1:13" x14ac:dyDescent="0.2">
      <c r="A63" s="17">
        <f>0.01+A62</f>
        <v>9.0299999999999994</v>
      </c>
      <c r="B63" s="8" t="s">
        <v>22</v>
      </c>
      <c r="C63" s="25" t="s">
        <v>100</v>
      </c>
      <c r="D63" s="8" t="s">
        <v>12</v>
      </c>
      <c r="E63" s="16">
        <v>17</v>
      </c>
      <c r="F63" s="29"/>
      <c r="G63" s="26">
        <f t="shared" si="2"/>
        <v>0</v>
      </c>
    </row>
    <row r="64" spans="1:13" x14ac:dyDescent="0.2">
      <c r="A64" s="17">
        <f>0.01+A63</f>
        <v>9.0399999999999991</v>
      </c>
      <c r="B64" s="8" t="s">
        <v>22</v>
      </c>
      <c r="C64" s="25" t="s">
        <v>101</v>
      </c>
      <c r="D64" s="8" t="s">
        <v>12</v>
      </c>
      <c r="E64" s="16">
        <v>23</v>
      </c>
      <c r="F64" s="29"/>
      <c r="G64" s="26">
        <f t="shared" si="2"/>
        <v>0</v>
      </c>
    </row>
    <row r="65" spans="1:7" ht="6" customHeight="1" x14ac:dyDescent="0.2">
      <c r="A65" s="17"/>
      <c r="B65" s="8"/>
      <c r="C65" s="25"/>
      <c r="D65" s="34"/>
      <c r="E65" s="36"/>
      <c r="F65" s="36"/>
      <c r="G65" s="26"/>
    </row>
    <row r="66" spans="1:7" x14ac:dyDescent="0.2">
      <c r="A66" s="14">
        <v>10</v>
      </c>
      <c r="B66" s="15" t="s">
        <v>59</v>
      </c>
      <c r="C66" s="88" t="s">
        <v>33</v>
      </c>
      <c r="D66" s="89"/>
      <c r="E66" s="28"/>
      <c r="F66" s="28"/>
      <c r="G66" s="48"/>
    </row>
    <row r="67" spans="1:7" x14ac:dyDescent="0.2">
      <c r="A67" s="17">
        <f>0.01+A66</f>
        <v>10.01</v>
      </c>
      <c r="B67" s="8" t="s">
        <v>34</v>
      </c>
      <c r="C67" s="25" t="s">
        <v>74</v>
      </c>
      <c r="D67" s="8" t="s">
        <v>24</v>
      </c>
      <c r="E67" s="16">
        <v>40</v>
      </c>
      <c r="F67" s="29"/>
      <c r="G67" s="26">
        <f t="shared" si="2"/>
        <v>0</v>
      </c>
    </row>
    <row r="68" spans="1:7" x14ac:dyDescent="0.2">
      <c r="A68" s="17">
        <f>0.01+A67</f>
        <v>10.02</v>
      </c>
      <c r="B68" s="8" t="s">
        <v>39</v>
      </c>
      <c r="C68" s="25" t="s">
        <v>40</v>
      </c>
      <c r="D68" s="8" t="s">
        <v>15</v>
      </c>
      <c r="E68" s="16">
        <v>820</v>
      </c>
      <c r="F68" s="29"/>
      <c r="G68" s="26">
        <f t="shared" si="2"/>
        <v>0</v>
      </c>
    </row>
    <row r="69" spans="1:7" x14ac:dyDescent="0.2">
      <c r="A69" s="17">
        <f>0.01+A68</f>
        <v>10.029999999999999</v>
      </c>
      <c r="B69" s="8" t="s">
        <v>53</v>
      </c>
      <c r="C69" s="25" t="s">
        <v>99</v>
      </c>
      <c r="D69" s="91" t="s">
        <v>54</v>
      </c>
      <c r="E69" s="91"/>
      <c r="F69" s="32"/>
      <c r="G69" s="26">
        <v>10000</v>
      </c>
    </row>
    <row r="70" spans="1:7" x14ac:dyDescent="0.2">
      <c r="A70" s="17">
        <f>A69+0.01</f>
        <v>10.039999999999999</v>
      </c>
      <c r="B70" s="8" t="s">
        <v>55</v>
      </c>
      <c r="C70" s="25" t="s">
        <v>62</v>
      </c>
      <c r="D70" s="91" t="s">
        <v>54</v>
      </c>
      <c r="E70" s="91"/>
      <c r="F70" s="32"/>
      <c r="G70" s="26">
        <v>8000</v>
      </c>
    </row>
    <row r="71" spans="1:7" ht="6" customHeight="1" x14ac:dyDescent="0.2">
      <c r="A71" s="17"/>
      <c r="B71" s="8"/>
      <c r="C71" s="25"/>
      <c r="D71" s="34"/>
      <c r="E71" s="34"/>
      <c r="F71" s="22"/>
      <c r="G71" s="26"/>
    </row>
    <row r="72" spans="1:7" x14ac:dyDescent="0.2">
      <c r="A72" s="14">
        <v>11</v>
      </c>
      <c r="B72" s="15" t="s">
        <v>95</v>
      </c>
      <c r="C72" s="12" t="s">
        <v>45</v>
      </c>
      <c r="D72" s="13"/>
      <c r="E72" s="13"/>
      <c r="F72" s="28"/>
      <c r="G72" s="48"/>
    </row>
    <row r="73" spans="1:7" x14ac:dyDescent="0.2">
      <c r="A73" s="17">
        <f>0.01+A72</f>
        <v>11.01</v>
      </c>
      <c r="B73" s="8" t="s">
        <v>46</v>
      </c>
      <c r="C73" s="25" t="s">
        <v>47</v>
      </c>
      <c r="D73" s="8" t="s">
        <v>12</v>
      </c>
      <c r="E73" s="16">
        <v>1509</v>
      </c>
      <c r="F73" s="29"/>
      <c r="G73" s="26">
        <f>E73*F73</f>
        <v>0</v>
      </c>
    </row>
    <row r="74" spans="1:7" ht="6" customHeight="1" x14ac:dyDescent="0.2">
      <c r="A74" s="17"/>
      <c r="B74" s="8"/>
      <c r="C74" s="25"/>
      <c r="D74" s="34"/>
      <c r="E74" s="36"/>
      <c r="F74" s="36"/>
      <c r="G74" s="26"/>
    </row>
    <row r="75" spans="1:7" x14ac:dyDescent="0.2">
      <c r="A75" s="14">
        <v>12</v>
      </c>
      <c r="B75" s="15" t="s">
        <v>48</v>
      </c>
      <c r="C75" s="12" t="s">
        <v>49</v>
      </c>
      <c r="D75" s="13"/>
      <c r="E75" s="28"/>
      <c r="F75" s="28"/>
      <c r="G75" s="48"/>
    </row>
    <row r="76" spans="1:7" x14ac:dyDescent="0.2">
      <c r="A76" s="17">
        <f>0.01+A75</f>
        <v>12.01</v>
      </c>
      <c r="B76" s="8" t="s">
        <v>51</v>
      </c>
      <c r="C76" s="25" t="s">
        <v>50</v>
      </c>
      <c r="D76" s="8" t="s">
        <v>12</v>
      </c>
      <c r="E76" s="16">
        <v>1509</v>
      </c>
      <c r="F76" s="29"/>
      <c r="G76" s="26">
        <f>E76*F76</f>
        <v>0</v>
      </c>
    </row>
    <row r="77" spans="1:7" ht="6" customHeight="1" x14ac:dyDescent="0.2">
      <c r="A77" s="17"/>
      <c r="B77" s="8"/>
      <c r="C77" s="25"/>
      <c r="D77" s="34"/>
      <c r="E77" s="36"/>
      <c r="F77" s="36"/>
      <c r="G77" s="26"/>
    </row>
    <row r="78" spans="1:7" x14ac:dyDescent="0.2">
      <c r="A78" s="14">
        <v>13</v>
      </c>
      <c r="B78" s="15" t="s">
        <v>96</v>
      </c>
      <c r="C78" s="12" t="s">
        <v>25</v>
      </c>
      <c r="D78" s="13"/>
      <c r="E78" s="28"/>
      <c r="F78" s="28"/>
      <c r="G78" s="48"/>
    </row>
    <row r="79" spans="1:7" x14ac:dyDescent="0.2">
      <c r="A79" s="17">
        <f>0.01+A78</f>
        <v>13.01</v>
      </c>
      <c r="B79" s="8" t="s">
        <v>46</v>
      </c>
      <c r="C79" s="25" t="s">
        <v>52</v>
      </c>
      <c r="D79" s="8" t="s">
        <v>12</v>
      </c>
      <c r="E79" s="16">
        <v>1509</v>
      </c>
      <c r="F79" s="29"/>
      <c r="G79" s="26">
        <f>E79*F79</f>
        <v>0</v>
      </c>
    </row>
    <row r="80" spans="1:7" ht="6" customHeight="1" x14ac:dyDescent="0.2">
      <c r="A80" s="17"/>
      <c r="B80" s="8"/>
      <c r="C80" s="25"/>
      <c r="D80" s="34"/>
      <c r="E80" s="36"/>
      <c r="F80" s="36"/>
      <c r="G80" s="26"/>
    </row>
    <row r="81" spans="1:7" x14ac:dyDescent="0.2">
      <c r="A81" s="14">
        <v>14</v>
      </c>
      <c r="B81" s="15" t="s">
        <v>60</v>
      </c>
      <c r="C81" s="12" t="s">
        <v>14</v>
      </c>
      <c r="D81" s="13"/>
      <c r="E81" s="28"/>
      <c r="F81" s="28"/>
      <c r="G81" s="48"/>
    </row>
    <row r="82" spans="1:7" ht="25.5" x14ac:dyDescent="0.2">
      <c r="A82" s="17">
        <f>A81+0.01</f>
        <v>14.01</v>
      </c>
      <c r="B82" s="8" t="s">
        <v>27</v>
      </c>
      <c r="C82" s="25" t="s">
        <v>67</v>
      </c>
      <c r="D82" s="8" t="s">
        <v>10</v>
      </c>
      <c r="E82" s="16">
        <v>78</v>
      </c>
      <c r="F82" s="9"/>
      <c r="G82" s="26">
        <f t="shared" ref="G82:G104" si="3">E82*F82</f>
        <v>0</v>
      </c>
    </row>
    <row r="83" spans="1:7" ht="25.5" x14ac:dyDescent="0.2">
      <c r="A83" s="17">
        <f>A82+0.01</f>
        <v>14.02</v>
      </c>
      <c r="B83" s="8" t="s">
        <v>27</v>
      </c>
      <c r="C83" s="25" t="s">
        <v>68</v>
      </c>
      <c r="D83" s="8" t="s">
        <v>10</v>
      </c>
      <c r="E83" s="16">
        <v>29</v>
      </c>
      <c r="F83" s="9"/>
      <c r="G83" s="26">
        <f t="shared" si="3"/>
        <v>0</v>
      </c>
    </row>
    <row r="84" spans="1:7" ht="25.5" x14ac:dyDescent="0.2">
      <c r="A84" s="17">
        <f t="shared" ref="A84:A105" si="4">A83+0.01</f>
        <v>14.03</v>
      </c>
      <c r="B84" s="8" t="s">
        <v>27</v>
      </c>
      <c r="C84" s="25" t="s">
        <v>75</v>
      </c>
      <c r="D84" s="8" t="s">
        <v>10</v>
      </c>
      <c r="E84" s="16">
        <v>704</v>
      </c>
      <c r="F84" s="9"/>
      <c r="G84" s="26">
        <f>E84*F84</f>
        <v>0</v>
      </c>
    </row>
    <row r="85" spans="1:7" x14ac:dyDescent="0.2">
      <c r="A85" s="17">
        <f t="shared" si="4"/>
        <v>14.04</v>
      </c>
      <c r="B85" s="8" t="s">
        <v>37</v>
      </c>
      <c r="C85" s="25" t="s">
        <v>28</v>
      </c>
      <c r="D85" s="8" t="s">
        <v>23</v>
      </c>
      <c r="E85" s="16">
        <v>5</v>
      </c>
      <c r="F85" s="9"/>
      <c r="G85" s="26">
        <f t="shared" si="3"/>
        <v>0</v>
      </c>
    </row>
    <row r="86" spans="1:7" x14ac:dyDescent="0.2">
      <c r="A86" s="17">
        <f t="shared" si="4"/>
        <v>14.049999999999999</v>
      </c>
      <c r="B86" s="8" t="s">
        <v>37</v>
      </c>
      <c r="C86" s="25" t="s">
        <v>30</v>
      </c>
      <c r="D86" s="8" t="s">
        <v>23</v>
      </c>
      <c r="E86" s="16">
        <v>1</v>
      </c>
      <c r="F86" s="9"/>
      <c r="G86" s="26">
        <f>E86*F86</f>
        <v>0</v>
      </c>
    </row>
    <row r="87" spans="1:7" x14ac:dyDescent="0.2">
      <c r="A87" s="17">
        <f t="shared" si="4"/>
        <v>14.059999999999999</v>
      </c>
      <c r="B87" s="8" t="s">
        <v>37</v>
      </c>
      <c r="C87" s="25" t="s">
        <v>76</v>
      </c>
      <c r="D87" s="8" t="s">
        <v>23</v>
      </c>
      <c r="E87" s="16">
        <v>2</v>
      </c>
      <c r="F87" s="9"/>
      <c r="G87" s="26">
        <f t="shared" si="3"/>
        <v>0</v>
      </c>
    </row>
    <row r="88" spans="1:7" x14ac:dyDescent="0.2">
      <c r="A88" s="17">
        <f t="shared" si="4"/>
        <v>14.069999999999999</v>
      </c>
      <c r="B88" s="8" t="s">
        <v>37</v>
      </c>
      <c r="C88" s="25" t="s">
        <v>69</v>
      </c>
      <c r="D88" s="8" t="s">
        <v>23</v>
      </c>
      <c r="E88" s="16">
        <v>1</v>
      </c>
      <c r="F88" s="9"/>
      <c r="G88" s="26">
        <f t="shared" si="3"/>
        <v>0</v>
      </c>
    </row>
    <row r="89" spans="1:7" x14ac:dyDescent="0.2">
      <c r="A89" s="17">
        <f t="shared" si="4"/>
        <v>14.079999999999998</v>
      </c>
      <c r="B89" s="8" t="s">
        <v>37</v>
      </c>
      <c r="C89" s="25" t="s">
        <v>77</v>
      </c>
      <c r="D89" s="8" t="s">
        <v>23</v>
      </c>
      <c r="E89" s="16">
        <v>4</v>
      </c>
      <c r="F89" s="9"/>
      <c r="G89" s="26">
        <f t="shared" si="3"/>
        <v>0</v>
      </c>
    </row>
    <row r="90" spans="1:7" ht="25.5" x14ac:dyDescent="0.2">
      <c r="A90" s="17">
        <f t="shared" si="4"/>
        <v>14.089999999999998</v>
      </c>
      <c r="B90" s="8" t="s">
        <v>37</v>
      </c>
      <c r="C90" s="25" t="s">
        <v>78</v>
      </c>
      <c r="D90" s="8" t="s">
        <v>23</v>
      </c>
      <c r="E90" s="16">
        <v>1</v>
      </c>
      <c r="F90" s="9"/>
      <c r="G90" s="26">
        <f t="shared" si="3"/>
        <v>0</v>
      </c>
    </row>
    <row r="91" spans="1:7" x14ac:dyDescent="0.2">
      <c r="A91" s="17">
        <f t="shared" si="4"/>
        <v>14.099999999999998</v>
      </c>
      <c r="B91" s="8" t="s">
        <v>37</v>
      </c>
      <c r="C91" s="25" t="s">
        <v>71</v>
      </c>
      <c r="D91" s="8" t="s">
        <v>23</v>
      </c>
      <c r="E91" s="16">
        <v>4</v>
      </c>
      <c r="F91" s="9"/>
      <c r="G91" s="26">
        <f t="shared" si="3"/>
        <v>0</v>
      </c>
    </row>
    <row r="92" spans="1:7" x14ac:dyDescent="0.2">
      <c r="A92" s="17">
        <f t="shared" si="4"/>
        <v>14.109999999999998</v>
      </c>
      <c r="B92" s="8" t="s">
        <v>37</v>
      </c>
      <c r="C92" s="25" t="s">
        <v>79</v>
      </c>
      <c r="D92" s="8" t="s">
        <v>23</v>
      </c>
      <c r="E92" s="16">
        <v>4</v>
      </c>
      <c r="F92" s="9"/>
      <c r="G92" s="26">
        <f t="shared" si="3"/>
        <v>0</v>
      </c>
    </row>
    <row r="93" spans="1:7" x14ac:dyDescent="0.2">
      <c r="A93" s="17">
        <f t="shared" si="4"/>
        <v>14.119999999999997</v>
      </c>
      <c r="B93" s="8" t="s">
        <v>37</v>
      </c>
      <c r="C93" s="25" t="s">
        <v>80</v>
      </c>
      <c r="D93" s="8" t="s">
        <v>23</v>
      </c>
      <c r="E93" s="16">
        <v>2</v>
      </c>
      <c r="F93" s="9"/>
      <c r="G93" s="26">
        <f>E93*F93</f>
        <v>0</v>
      </c>
    </row>
    <row r="94" spans="1:7" x14ac:dyDescent="0.2">
      <c r="A94" s="86">
        <f t="shared" si="4"/>
        <v>14.129999999999997</v>
      </c>
      <c r="B94" s="77" t="s">
        <v>38</v>
      </c>
      <c r="C94" s="84" t="s">
        <v>108</v>
      </c>
      <c r="D94" s="77" t="s">
        <v>23</v>
      </c>
      <c r="E94" s="16">
        <v>5</v>
      </c>
      <c r="F94" s="9"/>
      <c r="G94" s="78">
        <v>0</v>
      </c>
    </row>
    <row r="95" spans="1:7" x14ac:dyDescent="0.2">
      <c r="A95" s="86">
        <f t="shared" si="4"/>
        <v>14.139999999999997</v>
      </c>
      <c r="B95" s="85" t="s">
        <v>38</v>
      </c>
      <c r="C95" s="87" t="s">
        <v>109</v>
      </c>
      <c r="D95" s="85" t="s">
        <v>23</v>
      </c>
      <c r="E95" s="82">
        <v>1</v>
      </c>
      <c r="F95" s="9"/>
      <c r="G95" s="80"/>
    </row>
    <row r="96" spans="1:7" x14ac:dyDescent="0.2">
      <c r="A96" s="86">
        <f t="shared" si="4"/>
        <v>14.149999999999997</v>
      </c>
      <c r="B96" s="8" t="s">
        <v>65</v>
      </c>
      <c r="C96" s="58" t="s">
        <v>66</v>
      </c>
      <c r="D96" s="8" t="s">
        <v>23</v>
      </c>
      <c r="E96" s="16">
        <v>2</v>
      </c>
      <c r="F96" s="9"/>
      <c r="G96" s="26">
        <f>E96*F96</f>
        <v>0</v>
      </c>
    </row>
    <row r="97" spans="1:7" ht="25.5" x14ac:dyDescent="0.2">
      <c r="A97" s="86">
        <f t="shared" si="4"/>
        <v>14.159999999999997</v>
      </c>
      <c r="B97" s="8" t="s">
        <v>103</v>
      </c>
      <c r="C97" s="83" t="s">
        <v>110</v>
      </c>
      <c r="D97" s="8" t="s">
        <v>31</v>
      </c>
      <c r="E97" s="16">
        <v>244</v>
      </c>
      <c r="F97" s="9"/>
      <c r="G97" s="26">
        <f t="shared" si="3"/>
        <v>0</v>
      </c>
    </row>
    <row r="98" spans="1:7" ht="51" x14ac:dyDescent="0.2">
      <c r="A98" s="86">
        <f t="shared" si="4"/>
        <v>14.169999999999996</v>
      </c>
      <c r="B98" s="8" t="s">
        <v>104</v>
      </c>
      <c r="C98" s="83" t="s">
        <v>102</v>
      </c>
      <c r="D98" s="8" t="s">
        <v>23</v>
      </c>
      <c r="E98" s="16">
        <v>26</v>
      </c>
      <c r="F98" s="9"/>
      <c r="G98" s="26">
        <f t="shared" si="3"/>
        <v>0</v>
      </c>
    </row>
    <row r="99" spans="1:7" x14ac:dyDescent="0.2">
      <c r="A99" s="86">
        <f t="shared" si="4"/>
        <v>14.179999999999996</v>
      </c>
      <c r="B99" s="85" t="s">
        <v>107</v>
      </c>
      <c r="C99" s="25" t="s">
        <v>94</v>
      </c>
      <c r="D99" s="8" t="s">
        <v>23</v>
      </c>
      <c r="E99" s="16">
        <v>44</v>
      </c>
      <c r="F99" s="9"/>
      <c r="G99" s="26">
        <f t="shared" si="3"/>
        <v>0</v>
      </c>
    </row>
    <row r="100" spans="1:7" x14ac:dyDescent="0.2">
      <c r="A100" s="86">
        <f t="shared" si="4"/>
        <v>14.189999999999996</v>
      </c>
      <c r="B100" s="8" t="s">
        <v>43</v>
      </c>
      <c r="C100" s="25" t="s">
        <v>44</v>
      </c>
      <c r="D100" s="8" t="s">
        <v>23</v>
      </c>
      <c r="E100" s="16">
        <v>2</v>
      </c>
      <c r="F100" s="9"/>
      <c r="G100" s="26">
        <f t="shared" si="3"/>
        <v>0</v>
      </c>
    </row>
    <row r="101" spans="1:7" x14ac:dyDescent="0.2">
      <c r="A101" s="86">
        <f t="shared" si="4"/>
        <v>14.199999999999996</v>
      </c>
      <c r="B101" s="8" t="s">
        <v>32</v>
      </c>
      <c r="C101" s="25" t="s">
        <v>35</v>
      </c>
      <c r="D101" s="8" t="s">
        <v>23</v>
      </c>
      <c r="E101" s="16">
        <v>2</v>
      </c>
      <c r="F101" s="9"/>
      <c r="G101" s="26">
        <f t="shared" si="3"/>
        <v>0</v>
      </c>
    </row>
    <row r="102" spans="1:7" x14ac:dyDescent="0.2">
      <c r="A102" s="86">
        <f t="shared" si="4"/>
        <v>14.209999999999996</v>
      </c>
      <c r="B102" s="8" t="s">
        <v>32</v>
      </c>
      <c r="C102" s="25" t="s">
        <v>81</v>
      </c>
      <c r="D102" s="8" t="s">
        <v>31</v>
      </c>
      <c r="E102" s="16">
        <v>6</v>
      </c>
      <c r="F102" s="9"/>
      <c r="G102" s="26">
        <f>E102*F102</f>
        <v>0</v>
      </c>
    </row>
    <row r="103" spans="1:7" x14ac:dyDescent="0.2">
      <c r="A103" s="86">
        <f t="shared" si="4"/>
        <v>14.219999999999995</v>
      </c>
      <c r="B103" s="8" t="s">
        <v>36</v>
      </c>
      <c r="C103" s="25" t="s">
        <v>82</v>
      </c>
      <c r="D103" s="8" t="s">
        <v>23</v>
      </c>
      <c r="E103" s="16">
        <v>2</v>
      </c>
      <c r="F103" s="9"/>
      <c r="G103" s="26">
        <f t="shared" si="3"/>
        <v>0</v>
      </c>
    </row>
    <row r="104" spans="1:7" x14ac:dyDescent="0.2">
      <c r="A104" s="86">
        <f t="shared" si="4"/>
        <v>14.229999999999995</v>
      </c>
      <c r="B104" s="8" t="s">
        <v>36</v>
      </c>
      <c r="C104" s="25" t="s">
        <v>83</v>
      </c>
      <c r="D104" s="8" t="s">
        <v>23</v>
      </c>
      <c r="E104" s="16">
        <v>4</v>
      </c>
      <c r="F104" s="9"/>
      <c r="G104" s="26">
        <f t="shared" si="3"/>
        <v>0</v>
      </c>
    </row>
    <row r="105" spans="1:7" x14ac:dyDescent="0.2">
      <c r="A105" s="86">
        <f t="shared" si="4"/>
        <v>14.239999999999995</v>
      </c>
      <c r="B105" s="8" t="s">
        <v>36</v>
      </c>
      <c r="C105" s="25" t="s">
        <v>84</v>
      </c>
      <c r="D105" s="8" t="s">
        <v>23</v>
      </c>
      <c r="E105" s="16">
        <v>2</v>
      </c>
      <c r="F105" s="9"/>
      <c r="G105" s="26">
        <f>E105*F105</f>
        <v>0</v>
      </c>
    </row>
    <row r="106" spans="1:7" x14ac:dyDescent="0.2">
      <c r="A106" s="64"/>
      <c r="B106" s="65"/>
      <c r="C106" s="66"/>
      <c r="D106" s="65"/>
      <c r="E106" s="67"/>
      <c r="F106" s="68"/>
      <c r="G106" s="69"/>
    </row>
    <row r="107" spans="1:7" x14ac:dyDescent="0.2">
      <c r="A107" s="49"/>
      <c r="B107" s="37"/>
      <c r="C107" s="37"/>
      <c r="D107" s="50"/>
      <c r="E107" s="51"/>
      <c r="F107" s="51"/>
      <c r="G107" s="52"/>
    </row>
    <row r="108" spans="1:7" x14ac:dyDescent="0.3">
      <c r="A108" s="70"/>
      <c r="B108" s="71" t="s">
        <v>41</v>
      </c>
      <c r="C108" s="72"/>
      <c r="D108" s="73"/>
      <c r="E108" s="74"/>
      <c r="F108" s="75" t="s">
        <v>64</v>
      </c>
      <c r="G108" s="90"/>
    </row>
    <row r="109" spans="1:7" x14ac:dyDescent="0.2">
      <c r="A109" s="53"/>
      <c r="B109" s="54"/>
      <c r="C109" s="54"/>
      <c r="D109" s="55"/>
      <c r="E109" s="56"/>
      <c r="F109" s="56"/>
      <c r="G109" s="57" t="s">
        <v>42</v>
      </c>
    </row>
  </sheetData>
  <mergeCells count="16">
    <mergeCell ref="A8:G8"/>
    <mergeCell ref="A1:G1"/>
    <mergeCell ref="A5:G5"/>
    <mergeCell ref="A4:G4"/>
    <mergeCell ref="A2:G2"/>
    <mergeCell ref="A7:G7"/>
    <mergeCell ref="D69:E69"/>
    <mergeCell ref="D70:E70"/>
    <mergeCell ref="A13:G13"/>
    <mergeCell ref="A9:G9"/>
    <mergeCell ref="A10:G10"/>
    <mergeCell ref="D28:E28"/>
    <mergeCell ref="D29:E29"/>
    <mergeCell ref="A20:G20"/>
    <mergeCell ref="A59:G59"/>
    <mergeCell ref="D15:G15"/>
  </mergeCells>
  <conditionalFormatting sqref="C21">
    <cfRule type="duplicateValues" dxfId="36" priority="286" stopIfTrue="1"/>
  </conditionalFormatting>
  <conditionalFormatting sqref="C22">
    <cfRule type="duplicateValues" dxfId="35" priority="281" stopIfTrue="1"/>
  </conditionalFormatting>
  <conditionalFormatting sqref="C25">
    <cfRule type="duplicateValues" dxfId="34" priority="288" stopIfTrue="1"/>
  </conditionalFormatting>
  <conditionalFormatting sqref="C40">
    <cfRule type="duplicateValues" dxfId="33" priority="289" stopIfTrue="1"/>
  </conditionalFormatting>
  <conditionalFormatting sqref="C23">
    <cfRule type="duplicateValues" dxfId="32" priority="274" stopIfTrue="1"/>
  </conditionalFormatting>
  <conditionalFormatting sqref="C31">
    <cfRule type="duplicateValues" dxfId="31" priority="266" stopIfTrue="1"/>
  </conditionalFormatting>
  <conditionalFormatting sqref="C34">
    <cfRule type="duplicateValues" dxfId="30" priority="265" stopIfTrue="1"/>
  </conditionalFormatting>
  <conditionalFormatting sqref="C37">
    <cfRule type="duplicateValues" dxfId="29" priority="264" stopIfTrue="1"/>
  </conditionalFormatting>
  <conditionalFormatting sqref="C24">
    <cfRule type="duplicateValues" dxfId="28" priority="256" stopIfTrue="1"/>
  </conditionalFormatting>
  <conditionalFormatting sqref="C32:C33">
    <cfRule type="duplicateValues" dxfId="27" priority="297" stopIfTrue="1"/>
  </conditionalFormatting>
  <conditionalFormatting sqref="C35:C36">
    <cfRule type="duplicateValues" dxfId="26" priority="298" stopIfTrue="1"/>
  </conditionalFormatting>
  <conditionalFormatting sqref="C39">
    <cfRule type="duplicateValues" dxfId="25" priority="299" stopIfTrue="1"/>
  </conditionalFormatting>
  <conditionalFormatting sqref="C26:C30">
    <cfRule type="duplicateValues" dxfId="24" priority="51" stopIfTrue="1"/>
  </conditionalFormatting>
  <conditionalFormatting sqref="C56:C57 C41:C47 C49:C50 C53">
    <cfRule type="expression" dxfId="23" priority="25" stopIfTrue="1">
      <formula>AND(COUNTIF($C$41:$C$49, C41)+COUNTIF(#REF!, C41)+COUNTIF($C$52:$C$53, C41)+COUNTIF($C$56:$C$57, C41)&gt;1,NOT(ISBLANK(C41)))</formula>
    </cfRule>
  </conditionalFormatting>
  <conditionalFormatting sqref="C82">
    <cfRule type="duplicateValues" dxfId="22" priority="17" stopIfTrue="1"/>
  </conditionalFormatting>
  <conditionalFormatting sqref="C60">
    <cfRule type="duplicateValues" dxfId="21" priority="18" stopIfTrue="1"/>
  </conditionalFormatting>
  <conditionalFormatting sqref="C61">
    <cfRule type="duplicateValues" dxfId="20" priority="16" stopIfTrue="1"/>
  </conditionalFormatting>
  <conditionalFormatting sqref="C66">
    <cfRule type="duplicateValues" dxfId="19" priority="19" stopIfTrue="1"/>
  </conditionalFormatting>
  <conditionalFormatting sqref="C81">
    <cfRule type="duplicateValues" dxfId="18" priority="20" stopIfTrue="1"/>
  </conditionalFormatting>
  <conditionalFormatting sqref="C63">
    <cfRule type="duplicateValues" dxfId="17" priority="15" stopIfTrue="1"/>
  </conditionalFormatting>
  <conditionalFormatting sqref="C62">
    <cfRule type="duplicateValues" dxfId="16" priority="14" stopIfTrue="1"/>
  </conditionalFormatting>
  <conditionalFormatting sqref="C72">
    <cfRule type="duplicateValues" dxfId="15" priority="13" stopIfTrue="1"/>
  </conditionalFormatting>
  <conditionalFormatting sqref="C75">
    <cfRule type="duplicateValues" dxfId="14" priority="12" stopIfTrue="1"/>
  </conditionalFormatting>
  <conditionalFormatting sqref="C78">
    <cfRule type="duplicateValues" dxfId="13" priority="11" stopIfTrue="1"/>
  </conditionalFormatting>
  <conditionalFormatting sqref="C64">
    <cfRule type="duplicateValues" dxfId="12" priority="10" stopIfTrue="1"/>
  </conditionalFormatting>
  <conditionalFormatting sqref="C65">
    <cfRule type="duplicateValues" dxfId="11" priority="9" stopIfTrue="1"/>
  </conditionalFormatting>
  <conditionalFormatting sqref="C108">
    <cfRule type="duplicateValues" dxfId="10" priority="8" stopIfTrue="1"/>
  </conditionalFormatting>
  <conditionalFormatting sqref="C73:C74">
    <cfRule type="duplicateValues" dxfId="9" priority="21" stopIfTrue="1"/>
  </conditionalFormatting>
  <conditionalFormatting sqref="C76:C77">
    <cfRule type="duplicateValues" dxfId="8" priority="22" stopIfTrue="1"/>
  </conditionalFormatting>
  <conditionalFormatting sqref="C80">
    <cfRule type="duplicateValues" dxfId="7" priority="23" stopIfTrue="1"/>
  </conditionalFormatting>
  <conditionalFormatting sqref="C84">
    <cfRule type="duplicateValues" dxfId="6" priority="6" stopIfTrue="1"/>
  </conditionalFormatting>
  <conditionalFormatting sqref="C67:C71">
    <cfRule type="duplicateValues" dxfId="5" priority="331" stopIfTrue="1"/>
  </conditionalFormatting>
  <conditionalFormatting sqref="C18">
    <cfRule type="duplicateValues" dxfId="4" priority="5" stopIfTrue="1"/>
  </conditionalFormatting>
  <conditionalFormatting sqref="C83 C97 C100 C105:C106 C87:C90 C52">
    <cfRule type="expression" dxfId="3" priority="36" stopIfTrue="1">
      <formula>AND(COUNTIF($C$64:$C$64, C52)+COUNTIF($C$45:$C$55, C52)+COUNTIF($C$55:$C$56, C52)+COUNTIF($C$58:$C$59, C52)&gt;1,NOT(ISBLANK(C52)))</formula>
    </cfRule>
  </conditionalFormatting>
  <conditionalFormatting sqref="C98">
    <cfRule type="expression" dxfId="2" priority="4" stopIfTrue="1">
      <formula>AND(COUNTIF($C$41:$C$49, C98)+COUNTIF(#REF!, C98)+COUNTIF($C$52:$C$53, C98)+COUNTIF($C$56:$C$57, C98)&gt;1,NOT(ISBLANK(C98)))</formula>
    </cfRule>
  </conditionalFormatting>
  <conditionalFormatting sqref="C55">
    <cfRule type="expression" dxfId="1" priority="37" stopIfTrue="1">
      <formula>AND(COUNTIF(#REF!, C55)+COUNTIF($C$42:$C$53, C55)+COUNTIF($C$54:$C$54, C55)+COUNTIF($C$55:$C$57, C55)&gt;1,NOT(ISBLANK(C55)))</formula>
    </cfRule>
  </conditionalFormatting>
  <conditionalFormatting sqref="C15">
    <cfRule type="duplicateValues" dxfId="0" priority="3" stopIfTrue="1"/>
  </conditionalFormatting>
  <pageMargins left="0.7" right="0.7" top="0.69895833333333335" bottom="0.75" header="0.3" footer="0.3"/>
  <pageSetup scale="61" fitToHeight="0" orientation="portrait" r:id="rId1"/>
  <headerFooter>
    <oddHeader xml:space="preserve">&amp;LCity of Coquitlam
Contract No. 89037&amp;CForm of Tender&amp;RFT. &amp;P+5A
ADD 1 - &amp;P+3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89037-SOQ</vt:lpstr>
      <vt:lpstr>'89037-SOQ'!Print_Area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rcolombo</dc:creator>
  <cp:lastModifiedBy>Reid, Ryan</cp:lastModifiedBy>
  <cp:lastPrinted>2025-05-02T23:14:17Z</cp:lastPrinted>
  <dcterms:created xsi:type="dcterms:W3CDTF">2011-08-22T18:22:09Z</dcterms:created>
  <dcterms:modified xsi:type="dcterms:W3CDTF">2025-05-05T18:25:31Z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